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624"/>
  <workbookPr filterPrivacy="1" defaultThemeVersion="124226"/>
  <xr:revisionPtr revIDLastSave="0" documentId="13_ncr:1_{F91FD58D-EC41-490C-9646-B79970476B5B}" xr6:coauthVersionLast="45" xr6:coauthVersionMax="45" xr10:uidLastSave="{00000000-0000-0000-0000-000000000000}"/>
  <bookViews>
    <workbookView xWindow="30" yWindow="900" windowWidth="28770" windowHeight="15300" activeTab="1" xr2:uid="{00000000-000D-0000-FFFF-FFFF00000000}"/>
  </bookViews>
  <sheets>
    <sheet name="Foglio2" sheetId="3" r:id="rId1"/>
    <sheet name="sheet1" sheetId="1" r:id="rId2"/>
    <sheet name="Foglio1" sheetId="2" r:id="rId3"/>
  </sheets>
  <definedNames>
    <definedName name="_xlnm._FilterDatabase" localSheetId="1" hidden="1">sheet1!$A$5:$AC$305</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5" i="2" l="1"/>
  <c r="H25" i="2"/>
  <c r="G25" i="2"/>
  <c r="E25" i="2"/>
  <c r="H24" i="2"/>
  <c r="G24" i="2"/>
  <c r="E24" i="2"/>
  <c r="F24" i="2"/>
  <c r="E23" i="2"/>
  <c r="F23" i="2"/>
  <c r="G23" i="2"/>
  <c r="H23" i="2"/>
  <c r="I22" i="2"/>
  <c r="G22" i="2"/>
  <c r="H22" i="2"/>
  <c r="F22" i="2"/>
  <c r="E22" i="2"/>
  <c r="J6" i="2"/>
  <c r="J5" i="2"/>
  <c r="J4" i="2"/>
  <c r="E7" i="2"/>
  <c r="H7" i="2"/>
  <c r="C7" i="2"/>
  <c r="D7" i="2"/>
  <c r="I3" i="2"/>
  <c r="J3" i="2" s="1"/>
  <c r="I25" i="2" l="1"/>
  <c r="I24" i="2"/>
  <c r="I23" i="2"/>
  <c r="I7" i="2"/>
  <c r="J7" i="2" s="1"/>
</calcChain>
</file>

<file path=xl/sharedStrings.xml><?xml version="1.0" encoding="utf-8"?>
<sst xmlns="http://schemas.openxmlformats.org/spreadsheetml/2006/main" count="4628" uniqueCount="1270">
  <si>
    <t>PIANO</t>
    <phoneticPr fontId="1" type="noConversion"/>
  </si>
  <si>
    <t>PIAO 2022-2024</t>
    <phoneticPr fontId="1" type="noConversion"/>
  </si>
  <si>
    <t>TIPO PIANO</t>
    <phoneticPr fontId="1" type="noConversion"/>
  </si>
  <si>
    <t>Piano Integrato</t>
    <phoneticPr fontId="1" type="noConversion"/>
  </si>
  <si>
    <t>ANNO MISURAZIONE</t>
    <phoneticPr fontId="1" type="noConversion"/>
  </si>
  <si>
    <t>2022</t>
    <phoneticPr fontId="1" type="noConversion"/>
  </si>
  <si>
    <t>CON MONITORAGGIO</t>
    <phoneticPr fontId="1" type="noConversion"/>
  </si>
  <si>
    <t>Livello</t>
    <phoneticPr fontId="1" type="noConversion"/>
  </si>
  <si>
    <t>Codice Sprint</t>
    <phoneticPr fontId="1" type="noConversion"/>
  </si>
  <si>
    <t>Nome</t>
    <phoneticPr fontId="1" type="noConversion"/>
  </si>
  <si>
    <t>Descrizione</t>
    <phoneticPr fontId="1" type="noConversion"/>
  </si>
  <si>
    <t>Tipo Obiettivo</t>
    <phoneticPr fontId="1" type="noConversion"/>
  </si>
  <si>
    <t>Stato</t>
    <phoneticPr fontId="1" type="noConversion"/>
  </si>
  <si>
    <t>Peso (%)</t>
    <phoneticPr fontId="1" type="noConversion"/>
  </si>
  <si>
    <t>Inizio Validità</t>
    <phoneticPr fontId="1" type="noConversion"/>
  </si>
  <si>
    <t>Fine Validità</t>
    <phoneticPr fontId="1" type="noConversion"/>
  </si>
  <si>
    <t>Link: Padre</t>
    <phoneticPr fontId="1" type="noConversion"/>
  </si>
  <si>
    <t>Stakeholder</t>
    <phoneticPr fontId="1" type="noConversion"/>
  </si>
  <si>
    <t>Prospettiva</t>
    <phoneticPr fontId="1" type="noConversion"/>
  </si>
  <si>
    <t>Effort</t>
    <phoneticPr fontId="1" type="noConversion"/>
  </si>
  <si>
    <t>Obiettivo Raggiunto (%)</t>
    <phoneticPr fontId="1" type="noConversion"/>
  </si>
  <si>
    <t>Tipo di Modifica</t>
    <phoneticPr fontId="1" type="noConversion"/>
  </si>
  <si>
    <t>Motivo Rifiuto</t>
    <phoneticPr fontId="1" type="noConversion"/>
  </si>
  <si>
    <t>Obiettivi del Settore</t>
    <phoneticPr fontId="1" type="noConversion"/>
  </si>
  <si>
    <t>SET-1-2022</t>
    <phoneticPr fontId="1" type="noConversion"/>
  </si>
  <si>
    <t>Coordinamento delle attività del Settore volte al raggiungimento degli obiettivi selezionati per la PRO3: 40 CFU, Open badge, immatricolati ai corsi professionalizzanti: organizzazione incontri di coordinamento per iniziative di orientamento, tutorato, attivazione open badge e monitoraggio periodico</t>
    <phoneticPr fontId="1" type="noConversion"/>
  </si>
  <si>
    <t>Strategico</t>
    <phoneticPr fontId="1" type="noConversion"/>
  </si>
  <si>
    <t>10</t>
    <phoneticPr fontId="1" type="noConversion"/>
  </si>
  <si>
    <t>01/01/2022</t>
    <phoneticPr fontId="1" type="noConversion"/>
  </si>
  <si>
    <t>31/12/2022</t>
    <phoneticPr fontId="1" type="noConversion"/>
  </si>
  <si>
    <t>DIDARIC1 - Didattica, Ricerca e Impegno nel Territorio - BONFARDINI Monica</t>
    <phoneticPr fontId="1" type="noConversion"/>
  </si>
  <si>
    <t>DIDARIC4 - Supporto comunicazione allo studente -  Effort:1</t>
    <phoneticPr fontId="1" type="noConversion"/>
  </si>
  <si>
    <t>DG5 (DG-5-2022) Coordinamento delle attività ai fini del raggiungimento degli obiettivi selezionati per la PRO3 (40 CFU, Open badge, spazi in mq dedicati alla ricerca, immatricolati ai corsi professionalizzanti)</t>
    <phoneticPr fontId="1" type="noConversion"/>
  </si>
  <si>
    <t>Docenti; Studenti; Governance; Personale T.A.; Cittadini</t>
    <phoneticPr fontId="1" type="noConversion"/>
  </si>
  <si>
    <t>MIGLIORAMENTO</t>
    <phoneticPr fontId="1" type="noConversion"/>
  </si>
  <si>
    <t>99</t>
    <phoneticPr fontId="1" type="noConversion"/>
  </si>
  <si>
    <t>100,00</t>
    <phoneticPr fontId="1" type="noConversion"/>
  </si>
  <si>
    <t>0</t>
    <phoneticPr fontId="1" type="noConversion"/>
  </si>
  <si>
    <t>No</t>
    <phoneticPr fontId="1" type="noConversion"/>
  </si>
  <si>
    <t>SET-2-2022</t>
    <phoneticPr fontId="1" type="noConversion"/>
  </si>
  <si>
    <t>Coordinamento delle attività del settore volte alla partecipazione ai bandi Missione 4 - PNRR</t>
    <phoneticPr fontId="1" type="noConversion"/>
  </si>
  <si>
    <t>Funzionale o di efficienza</t>
    <phoneticPr fontId="1" type="noConversion"/>
  </si>
  <si>
    <t>DG7 (DG-7-2022) Attuazione partecipazione ai bandi Missione 4 - PNRR</t>
    <phoneticPr fontId="1" type="noConversion"/>
  </si>
  <si>
    <t>Governance; Docenti; Personale T.A.; Altre Università; Partner istituzionali; Cittadini</t>
    <phoneticPr fontId="1" type="noConversion"/>
  </si>
  <si>
    <t>INNOVAZIONE</t>
    <phoneticPr fontId="1" type="noConversion"/>
  </si>
  <si>
    <t>SET-3-2022</t>
    <phoneticPr fontId="1" type="noConversion"/>
  </si>
  <si>
    <t>Coordinamento ai fini della correttezza e dell’efficacia del lavoro svolto in modalità agile: Audit con i responsabili rispetto al raggiungimento dei risultati</t>
    <phoneticPr fontId="1" type="noConversion"/>
  </si>
  <si>
    <t>DG3 (DG-3-2022) Coordinamento ai fini della correttezza e dell’efficacia del lavoro svolto in modalità agile</t>
    <phoneticPr fontId="1" type="noConversion"/>
  </si>
  <si>
    <t>Personale T.A.; Cittadini</t>
    <phoneticPr fontId="1" type="noConversion"/>
  </si>
  <si>
    <t>33,33</t>
    <phoneticPr fontId="1" type="noConversion"/>
  </si>
  <si>
    <t>SET-4-2022</t>
    <phoneticPr fontId="1" type="noConversion"/>
  </si>
  <si>
    <t>Supporto Adozione PIAO</t>
    <phoneticPr fontId="1" type="noConversion"/>
  </si>
  <si>
    <t>Anticorruzione</t>
    <phoneticPr fontId="1" type="noConversion"/>
  </si>
  <si>
    <t>Governance; Docenti; Personale T.A.; Cittadini</t>
    <phoneticPr fontId="1" type="noConversion"/>
  </si>
  <si>
    <t>SET-5-2022</t>
    <phoneticPr fontId="1" type="noConversion"/>
  </si>
  <si>
    <t>Gestione segnalazione di illeciti: adozione procedura per la gestione delle segnalazioni di illeciti</t>
    <phoneticPr fontId="1" type="noConversion"/>
  </si>
  <si>
    <t>Studenti; Docenti; Personale T.A.; Cittadini</t>
    <phoneticPr fontId="1" type="noConversion"/>
  </si>
  <si>
    <t>SET-6-2022</t>
    <phoneticPr fontId="1" type="noConversion"/>
  </si>
  <si>
    <t>Verifica rispetto Piano Anticorruzione: avvio attività di audit interni</t>
    <phoneticPr fontId="1" type="noConversion"/>
  </si>
  <si>
    <t>Governance; Personale T.A.; Docenti; Cittadini</t>
    <phoneticPr fontId="1" type="noConversion"/>
  </si>
  <si>
    <t>FUNZIONAMENTO o MANTENIMENTO</t>
    <phoneticPr fontId="1" type="noConversion"/>
  </si>
  <si>
    <t>SET-7-2022</t>
    <phoneticPr fontId="1" type="noConversion"/>
  </si>
  <si>
    <t>Condivisione del Sistema di Misurazione e Valutazione della performance 2022 con tutti i collaboratori e messa in atto delle azioni previste (assegnazione obiettivi - monitoraggio - valutazione)</t>
    <phoneticPr fontId="1" type="noConversion"/>
  </si>
  <si>
    <t>Docenti; Personale T.A.; Studenti; Cittadini</t>
    <phoneticPr fontId="1" type="noConversion"/>
  </si>
  <si>
    <t>SET-8-2022</t>
    <phoneticPr fontId="1" type="noConversion"/>
  </si>
  <si>
    <t>Monitoraggio della qualità percepita del servizio in ottica di miglioramento: produzione di un commento sull'esito della più recente indagine Good Practice e eventuale proposta di azioni migliorative</t>
    <phoneticPr fontId="1" type="noConversion"/>
  </si>
  <si>
    <t>Miglioramento dei servizi</t>
    <phoneticPr fontId="1" type="noConversion"/>
  </si>
  <si>
    <t>SET-9-2022</t>
    <phoneticPr fontId="1" type="noConversion"/>
  </si>
  <si>
    <t>Attuazione delle azioni di miglioramento ai fini del mantenimento Certificazione ISO 9001</t>
    <phoneticPr fontId="1" type="noConversion"/>
  </si>
  <si>
    <t>DG6 (DG-6-2022) Certificazione ISO</t>
    <phoneticPr fontId="1" type="noConversion"/>
  </si>
  <si>
    <t>Docenti; Personale T.A.</t>
    <phoneticPr fontId="1" type="noConversion"/>
  </si>
  <si>
    <t>30</t>
    <phoneticPr fontId="1" type="noConversion"/>
  </si>
  <si>
    <t>SET-10-2022</t>
    <phoneticPr fontId="1" type="noConversion"/>
  </si>
  <si>
    <t>Revisione regolamento in materia di acquisizioni a seguito del regolamento di attuazione del nuovo codice dei contratti in corso di approvazione</t>
    <phoneticPr fontId="1" type="noConversion"/>
  </si>
  <si>
    <t>14,28</t>
    <phoneticPr fontId="1" type="noConversion"/>
  </si>
  <si>
    <t>31/12/2023</t>
    <phoneticPr fontId="1" type="noConversion"/>
  </si>
  <si>
    <t>AES1 - Acquisizioni ed Edilizia - MICELLO Luigi</t>
    <phoneticPr fontId="1" type="noConversion"/>
  </si>
  <si>
    <t>AES9 - Segreteria Amministr. AE -  Effort:1</t>
    <phoneticPr fontId="1" type="noConversion"/>
  </si>
  <si>
    <t>Docenti; Personale T.A.; Governance; Fornitori</t>
    <phoneticPr fontId="1" type="noConversion"/>
  </si>
  <si>
    <t>Modifica Date Obiettivo</t>
    <phoneticPr fontId="1" type="noConversion"/>
  </si>
  <si>
    <t>Proposta Approvata</t>
    <phoneticPr fontId="1" type="noConversion"/>
  </si>
  <si>
    <t>Sì</t>
    <phoneticPr fontId="1" type="noConversion"/>
  </si>
  <si>
    <t>SET-11-2022</t>
    <phoneticPr fontId="1" type="noConversion"/>
  </si>
  <si>
    <t>Coordinamento delle attività finalizzate all'implementazione di tutti i servizi afferenti il GLOBAL SERVICE FM4 per il mantenimento e il funzionamento delle infrastutture</t>
    <phoneticPr fontId="1" type="noConversion"/>
  </si>
  <si>
    <t>14,29</t>
    <phoneticPr fontId="1" type="noConversion"/>
  </si>
  <si>
    <t>Governance; Fornitori</t>
    <phoneticPr fontId="1" type="noConversion"/>
  </si>
  <si>
    <t>SET-12-2022</t>
    <phoneticPr fontId="1" type="noConversion"/>
  </si>
  <si>
    <t>Conclusione realizzazione dei Lavori di ristrutturazione dell'edificio denominato  Porta Pile. Tempi di esecuzione previsti nel Capitolato d'appalto</t>
    <phoneticPr fontId="1" type="noConversion"/>
  </si>
  <si>
    <t>30/06/2023</t>
    <phoneticPr fontId="1" type="noConversion"/>
  </si>
  <si>
    <t>Governance; Docenti; Studenti; Cittadini</t>
    <phoneticPr fontId="1" type="noConversion"/>
  </si>
  <si>
    <t>CONSOLIDAMENTO</t>
    <phoneticPr fontId="1" type="noConversion"/>
  </si>
  <si>
    <t>Proposta Rifiutata</t>
    <phoneticPr fontId="1" type="noConversion"/>
  </si>
  <si>
    <t>Realizzazione entro il 31/12/2022 e Collaudo entro il 30/06/2023</t>
    <phoneticPr fontId="1" type="noConversion"/>
  </si>
  <si>
    <t>SET-13-2022</t>
    <phoneticPr fontId="1" type="noConversion"/>
  </si>
  <si>
    <t>Docenti; Governance; Studenti; Cittadini</t>
    <phoneticPr fontId="1" type="noConversion"/>
  </si>
  <si>
    <t>SET-14-2022</t>
    <phoneticPr fontId="1" type="noConversion"/>
  </si>
  <si>
    <t>Docenti; Studenti; Personale T.A.</t>
    <phoneticPr fontId="1" type="noConversion"/>
  </si>
  <si>
    <t>Obiettivi del Servizio</t>
    <phoneticPr fontId="1" type="noConversion"/>
  </si>
  <si>
    <t>SER-3-2022</t>
    <phoneticPr fontId="1" type="noConversion"/>
  </si>
  <si>
    <t>Attuazione partecipazione ai bandi Missione 4 - PNRR: Supporto a docenti per la presentazione delle proposte</t>
    <phoneticPr fontId="1" type="noConversion"/>
  </si>
  <si>
    <t>RTT1 - Ricerca e Innovazione - VENTURI Stefania</t>
    <phoneticPr fontId="1" type="noConversion"/>
  </si>
  <si>
    <t>RTT1 - Ricerca e Innovazione - FILIPPINI Stefano - Effort:50</t>
    <phoneticPr fontId="1" type="noConversion"/>
  </si>
  <si>
    <t>Governance; Docenti; Personale T.A.; Altre Università; Partner istituzionali; NO-profit; Cittadini; Ambiente</t>
    <phoneticPr fontId="1" type="noConversion"/>
  </si>
  <si>
    <t>50</t>
    <phoneticPr fontId="1" type="noConversion"/>
  </si>
  <si>
    <t>Obiettivi delle UOS</t>
    <phoneticPr fontId="1" type="noConversion"/>
  </si>
  <si>
    <t>UOS-1-2022</t>
    <phoneticPr fontId="1" type="noConversion"/>
  </si>
  <si>
    <t>Elaborazione e somministrazione questionario per rilevare il grado di soddisfazione dei servizi offerti dalle portinerie rivolto a docenti e PTA</t>
    <phoneticPr fontId="1" type="noConversion"/>
  </si>
  <si>
    <t>DSMC4 - DSMC Servizi Ausiliari - FIORENZA Filippo</t>
    <phoneticPr fontId="1" type="noConversion"/>
  </si>
  <si>
    <t>SERVAMMTECDICATAM2 - Servizi Ausiliari area Ingegneria - ARRIGHINI Romano - Effort:25;DSMC4 - DSMC Servizi Ausiliari - FIORENZA Filippo - Effort:25;DEM.DIGI - AMM4 - DEM Serv. Ausil. - CAPRINI Carla - Effort:25;DMMT4 - DMMT Servizi Ausiliari - ROSSINI MERIGHI Anna - Effort:25</t>
    <phoneticPr fontId="1" type="noConversion"/>
  </si>
  <si>
    <t>Personale T.A.; Docenti</t>
    <phoneticPr fontId="1" type="noConversion"/>
  </si>
  <si>
    <t>25</t>
    <phoneticPr fontId="1" type="noConversion"/>
  </si>
  <si>
    <t>60</t>
    <phoneticPr fontId="1" type="noConversion"/>
  </si>
  <si>
    <t>SER-4-2022</t>
    <phoneticPr fontId="1" type="noConversion"/>
  </si>
  <si>
    <t>Attuazione delle azioni di miglioramento ai fini del mantenimento Certificazione ISO 9001: Proposta di revisione  1) PSBA-7.01 Acquisizioni (processi di acquisizione risorse via accordo CRUI) 2) PSBA-6.01.Manutenzione (processi gestionali derivanti dai nuovi contratti trasformativi CRUI)</t>
    <phoneticPr fontId="1" type="noConversion"/>
  </si>
  <si>
    <t>16,67</t>
    <phoneticPr fontId="1" type="noConversion"/>
  </si>
  <si>
    <t>SBA1 - Sistema Bibliotecario di Ateneo - BISSOLO Angelo</t>
    <phoneticPr fontId="1" type="noConversion"/>
  </si>
  <si>
    <t>SBA6 - Segreteria amministrativa SBA - GIUBELLI Lucia - Effort:1</t>
    <phoneticPr fontId="1" type="noConversion"/>
  </si>
  <si>
    <t>SER-5-2022</t>
    <phoneticPr fontId="1" type="noConversion"/>
  </si>
  <si>
    <t>Carta dei Servizi - Ricognizione  degli indicatori (punto 5) e proposta di eventuale integrazione o modifica degli Indicatori e standard di qualità</t>
    <phoneticPr fontId="1" type="noConversion"/>
  </si>
  <si>
    <t>Trasparenza e accessibilità</t>
    <phoneticPr fontId="1" type="noConversion"/>
  </si>
  <si>
    <t>66,67</t>
    <phoneticPr fontId="1" type="noConversion"/>
  </si>
  <si>
    <t>SER-6-2022</t>
    <phoneticPr fontId="1" type="noConversion"/>
  </si>
  <si>
    <t>Comunicazione dei servizi SBA: performance GP - miglioramento item relativo "non conoscenza" dei servizi bibliotecari</t>
    <phoneticPr fontId="1" type="noConversion"/>
  </si>
  <si>
    <t>16,66</t>
    <phoneticPr fontId="1" type="noConversion"/>
  </si>
  <si>
    <t>SER-7-2022</t>
    <phoneticPr fontId="1" type="noConversion"/>
  </si>
  <si>
    <t>Personale T.A.; Studenti; Docenti; Cittadini</t>
    <phoneticPr fontId="1" type="noConversion"/>
  </si>
  <si>
    <t>SER-8-2022</t>
    <phoneticPr fontId="1" type="noConversion"/>
  </si>
  <si>
    <t>Interventi di formazione specifica e mirata per alcune figure: predisposizione di alcune proposte formative specifiche, anche sulla base dell'esito dei questionari somministrati</t>
    <phoneticPr fontId="1" type="noConversion"/>
  </si>
  <si>
    <t>RU1 - Risorse Umane - BAZZOLI Elena</t>
    <phoneticPr fontId="1" type="noConversion"/>
  </si>
  <si>
    <t>RU6 - Anagrafe Prestazioni -  Effort:1;RU7 - Organizzazione e Sviluppo del Pta -  Effort:1</t>
    <phoneticPr fontId="1" type="noConversion"/>
  </si>
  <si>
    <t>98</t>
    <phoneticPr fontId="1" type="noConversion"/>
  </si>
  <si>
    <t>SER-9-2022</t>
    <phoneticPr fontId="1" type="noConversion"/>
  </si>
  <si>
    <t>Studio di fattibilità per l'esternalizzazione di alcuni servizi: predisposizione della procedura e di una proposta</t>
    <phoneticPr fontId="1" type="noConversion"/>
  </si>
  <si>
    <t>DG2 (DG-2-2022) Mantenimento dell’indicatore di spesa del personale ai sensi dell’art.5 d.lgs 49/2012 all’interno del limite massimo (80%)</t>
    <phoneticPr fontId="1" type="noConversion"/>
  </si>
  <si>
    <t>SER-10-2022</t>
    <phoneticPr fontId="1" type="noConversion"/>
  </si>
  <si>
    <t>SER-11-2022</t>
    <phoneticPr fontId="1" type="noConversion"/>
  </si>
  <si>
    <t>Ottimizzazione dell'impiego delle risorse umane anche nell'ottica del rispetto del limite massimo dell'indicatore di spesa del personale: mappatura delle competenze/potenzialità (anche attraverso il ricorso ad un consulente RU) per individuare la migliore allocazione delle risorse (a partire dal Servizio Risorse Umane)</t>
    <phoneticPr fontId="1" type="noConversion"/>
  </si>
  <si>
    <t>SER-12-2022</t>
    <phoneticPr fontId="1" type="noConversion"/>
  </si>
  <si>
    <t>Studenti; Personale T.A.; Docenti; Cittadini</t>
    <phoneticPr fontId="1" type="noConversion"/>
  </si>
  <si>
    <t>SER-13-2022</t>
    <phoneticPr fontId="1" type="noConversion"/>
  </si>
  <si>
    <t>Redazione linee guida e/o regolamento del Collegio di Disciplina</t>
    <phoneticPr fontId="1" type="noConversion"/>
  </si>
  <si>
    <t>DG4 (DG-4-2022) Ricognizione sui Regolamenti ai fini dell’aggiornamento e semplificazione delle procedure con riguardo alle misure di prevenzione della corruzione</t>
    <phoneticPr fontId="1" type="noConversion"/>
  </si>
  <si>
    <t>Governance; Docenti; Cittadini</t>
    <phoneticPr fontId="1" type="noConversion"/>
  </si>
  <si>
    <t>75</t>
    <phoneticPr fontId="1" type="noConversion"/>
  </si>
  <si>
    <t>SER-15-2022</t>
    <phoneticPr fontId="1" type="noConversion"/>
  </si>
  <si>
    <t>Obiettivi delle UOCC</t>
    <phoneticPr fontId="1" type="noConversion"/>
  </si>
  <si>
    <t>UOCC-1-2022</t>
    <phoneticPr fontId="1" type="noConversion"/>
  </si>
  <si>
    <t>Avvio della procedura finalizzata al conseguimento della certificazione ISO del processo Ciclo Missioni: Mappatura del processo (descrizione e diagramma di flusso)</t>
    <phoneticPr fontId="1" type="noConversion"/>
  </si>
  <si>
    <t>RE18 - Processi contabili - NUCCILLI Enicandro</t>
    <phoneticPr fontId="1" type="noConversion"/>
  </si>
  <si>
    <t>RE21 - Ciclo passivo e DSU - NUCCILLI Enicandro - Effort:9,09;RE22 - Gestione e innovaz. processi contabili - NUCCILLI Enicandro - Effort:9,09;RE19 - Ciclo attivo e IVA - NUCCILLI Enicandro - Effort:9,09</t>
    <phoneticPr fontId="1" type="noConversion"/>
  </si>
  <si>
    <t>Personale T.A.; Docenti; Cittadini</t>
    <phoneticPr fontId="1" type="noConversion"/>
  </si>
  <si>
    <t>9,09</t>
    <phoneticPr fontId="1" type="noConversion"/>
  </si>
  <si>
    <t>UOCC-2-2022</t>
    <phoneticPr fontId="1" type="noConversion"/>
  </si>
  <si>
    <t>Definizione di una nuova modalità per la rilevazione delle spese del diritto allo studio per scopi rendicontativi: identificazione di un vettore di classificazione dei costi</t>
    <phoneticPr fontId="1" type="noConversion"/>
  </si>
  <si>
    <t>33,34</t>
    <phoneticPr fontId="1" type="noConversion"/>
  </si>
  <si>
    <t>RE21 - Ciclo passivo e DSU - NUCCILLI Enicandro - Effort:1;RE22 - Gestione e innovaz. processi contabili - NUCCILLI Enicandro - Effort:1;RE19 - Ciclo attivo e IVA - NUCCILLI Enicandro - Effort:1</t>
    <phoneticPr fontId="1" type="noConversion"/>
  </si>
  <si>
    <t>Docenti; Personale T.A.; Studenti; Governance; Cittadini</t>
    <phoneticPr fontId="1" type="noConversion"/>
  </si>
  <si>
    <t>97</t>
    <phoneticPr fontId="1" type="noConversion"/>
  </si>
  <si>
    <t>20</t>
    <phoneticPr fontId="1" type="noConversion"/>
  </si>
  <si>
    <t>UOCC-3-2022</t>
    <phoneticPr fontId="1" type="noConversion"/>
  </si>
  <si>
    <t>RE13 - Trat. Econ. Prev. Person. - PAOLONI Daniela</t>
    <phoneticPr fontId="1" type="noConversion"/>
  </si>
  <si>
    <t>RE14 - Stipendi e Adempimenti - PAOLONI Daniela - Effort:100;RE16 - Trattamento Previdenziale - PAOLONI Daniela - Effort:100;RE15 - Comp. accessori,borse studio missioni - PAOLONI Daniela - Effort:100</t>
    <phoneticPr fontId="1" type="noConversion"/>
  </si>
  <si>
    <t>UOCC-4-2022</t>
    <phoneticPr fontId="1" type="noConversion"/>
  </si>
  <si>
    <t>Simulazione del costo del personale ai fini della pianificazione strategica delle risorse e del  rispetto del rapporto Spese di personale/ffo + tasse: produzione di report con l'indicazione del costo stipendiale diviso per ruolo ed eventuali incrementi stipendiali</t>
    <phoneticPr fontId="1" type="noConversion"/>
  </si>
  <si>
    <t>Cittadini; Governance</t>
    <phoneticPr fontId="1" type="noConversion"/>
  </si>
  <si>
    <t>UOCC-5-2022</t>
    <phoneticPr fontId="1" type="noConversion"/>
  </si>
  <si>
    <t>Verifica dell'efficacia dello svolgimento del lavoro agile: produzione di relazioni che sintetizzino il lavoro svolto dal personale in smart working con evidenza del raggiungimento dei target individuali concordati</t>
    <phoneticPr fontId="1" type="noConversion"/>
  </si>
  <si>
    <t>Governance; Personale T.A.; Cittadini</t>
    <phoneticPr fontId="1" type="noConversion"/>
  </si>
  <si>
    <t>SER-17-2022</t>
    <phoneticPr fontId="1" type="noConversion"/>
  </si>
  <si>
    <t>Revisione regolamento di utilizzo dei servizi informatici e di rete</t>
    <phoneticPr fontId="1" type="noConversion"/>
  </si>
  <si>
    <t>SICT1 - Servizi ICT - MARINONI Andrea Angelo</t>
    <phoneticPr fontId="1" type="noConversion"/>
  </si>
  <si>
    <t>SICT12 - Coordinamento Service Desk - CONTINO Elena - Effort:1;SICT8 - Segreteria Amm. ICT - PASSI Chiara - Effort:1</t>
    <phoneticPr fontId="1" type="noConversion"/>
  </si>
  <si>
    <t>UOCC-12-2022</t>
    <phoneticPr fontId="1" type="noConversion"/>
  </si>
  <si>
    <t>DMMT1 - DMMT-Amministrazione - DE FAZIO Maria</t>
    <phoneticPr fontId="1" type="noConversion"/>
  </si>
  <si>
    <t>DMMT8 - DMMT-Sez.Amm.Biol.e Gen. - DE FAZIO Maria - Effort:100;DMMT20 - DMMT-PoloAmm.Farm.Biotec - DE FAZIO Maria - Effort:100;DMMT11 - DMMT-Sez.Amm.Anat.Patol. - DE FAZIO Maria - Effort:100;DMMT10 - DMMT-Sez.Amm.Microbiolog - DE FAZIO Maria - Effort:100;DMMT9 - DMMT-Sez.Am.Oncol.Im.Sper - DE FAZIO Maria - Effort:100</t>
    <phoneticPr fontId="1" type="noConversion"/>
  </si>
  <si>
    <t>Docenti; Personale T.A.; Cittadini</t>
    <phoneticPr fontId="1" type="noConversion"/>
  </si>
  <si>
    <t>UOCC-13-2022</t>
    <phoneticPr fontId="1" type="noConversion"/>
  </si>
  <si>
    <t>UOCC-14-2022</t>
    <phoneticPr fontId="1" type="noConversion"/>
  </si>
  <si>
    <t>Supporto amministrativo contabile alla partecipazione dei bandi della 4 missione PNRR</t>
    <phoneticPr fontId="1" type="noConversion"/>
  </si>
  <si>
    <t>Governance; Docenti; Personale T.A.; Altre Università; Cittadini; Partner istituzionali</t>
    <phoneticPr fontId="1" type="noConversion"/>
  </si>
  <si>
    <t>UOCC-15-2022</t>
    <phoneticPr fontId="1" type="noConversion"/>
  </si>
  <si>
    <t>DSMC1 - DSMC-Amministrazione - FORNARI Claudia Costanza</t>
    <phoneticPr fontId="1" type="noConversion"/>
  </si>
  <si>
    <t>DSMC8 - DSMC SezAmm Sc Rad Med - FORNARI Claudia Costanza - Effort:100;DSMC11 - DSMCPoloAmm ScRad SpCh - FORNARI Claudia Costanza - Effort:100;DSMC10 - DSMCSezAmm SanPubScUm - FORNARI Claudia Costanza - Effort:100;DSMC9 - DSMC Sez Amm Spec Chir - FORNARI Claudia Costanza - Effort:100</t>
    <phoneticPr fontId="1" type="noConversion"/>
  </si>
  <si>
    <t>UOCC-16-2022</t>
    <phoneticPr fontId="1" type="noConversion"/>
  </si>
  <si>
    <t>UOCC-17-2022</t>
    <phoneticPr fontId="1" type="noConversion"/>
  </si>
  <si>
    <t>Governance; Personale T.A.; Docenti; Altre Università; Cittadini; Partner istituzionali</t>
    <phoneticPr fontId="1" type="noConversion"/>
  </si>
  <si>
    <t>UOCC-18-2022</t>
    <phoneticPr fontId="1" type="noConversion"/>
  </si>
  <si>
    <t>DSCS1 - DSCS-Amministrazione - CUZZUCOLI Aldo</t>
    <phoneticPr fontId="1" type="noConversion"/>
  </si>
  <si>
    <t>DSCS7 - DSCS-Sez.Amm. Mat-Infan - CUZZUCOLI Aldo - Effort:100;DSCS21 - DSCS-PoloAmm.PsichPediat - CUZZUCOLI Aldo - Effort:100;DSCS19 - DSCS-PoloAmm.Chir.Neurol. - CUZZUCOLI Aldo - Effort:100;DSCS17 - DSCS-PoloAmAnatFisioNeur - CUZZUCOLI Aldo - Effort:100;DSCS9 - DSCS-SezAmMedIntSpeClin - CUZZUCOLI Aldo - Effort:100</t>
    <phoneticPr fontId="1" type="noConversion"/>
  </si>
  <si>
    <t>UOCC-19-2022</t>
    <phoneticPr fontId="1" type="noConversion"/>
  </si>
  <si>
    <t>UOCC-20-2022</t>
    <phoneticPr fontId="1" type="noConversion"/>
  </si>
  <si>
    <t>UOCC-21-2022</t>
    <phoneticPr fontId="1" type="noConversion"/>
  </si>
  <si>
    <t>DEM.DIGI - AMM1 - Serv Amm tecnici DEM - D'INDRI Isabella</t>
    <phoneticPr fontId="1" type="noConversion"/>
  </si>
  <si>
    <t>DEM.DIGI - AMM5 - DEM Personale Sezioni - D'INDRI Isabella - Effort:100</t>
    <phoneticPr fontId="1" type="noConversion"/>
  </si>
  <si>
    <t>UOCC-22-2022</t>
    <phoneticPr fontId="1" type="noConversion"/>
  </si>
  <si>
    <t>UOCC-23-2022</t>
    <phoneticPr fontId="1" type="noConversion"/>
  </si>
  <si>
    <t>SER-28-2022</t>
    <phoneticPr fontId="1" type="noConversion"/>
  </si>
  <si>
    <t>Nuovo servizio di gestione postazioni lavoro: implementazione di un servizio integrato tra fornitori esterni e presidio interno per la gestione delle postazioni di lavoro ed assistenza</t>
    <phoneticPr fontId="1" type="noConversion"/>
  </si>
  <si>
    <t>SER-29-2022</t>
    <phoneticPr fontId="1" type="noConversion"/>
  </si>
  <si>
    <t>SER-30-2022</t>
    <phoneticPr fontId="1" type="noConversion"/>
  </si>
  <si>
    <t>Defizione catalogo dei servizi: esposizione nella Intranet documentale di un catalogo dei servizi erogati dal Servizio</t>
    <phoneticPr fontId="1" type="noConversion"/>
  </si>
  <si>
    <t>Governance; Personale T.A.; Docenti</t>
    <phoneticPr fontId="1" type="noConversion"/>
  </si>
  <si>
    <t>SER-31-2022</t>
    <phoneticPr fontId="1" type="noConversion"/>
  </si>
  <si>
    <t>Rafforzamento del coordinamento delle attività di intervento presso i dipartimenti e le articolazioni centrali dell'ateneo per adeguato utilizzo dei sistemi informativi (strumentazione e applicativi) anche attreverso l'avvio di una nuova proceduira di helpdesk</t>
    <phoneticPr fontId="1" type="noConversion"/>
  </si>
  <si>
    <t>Governance; Docenti; Personale T.A.</t>
    <phoneticPr fontId="1" type="noConversion"/>
  </si>
  <si>
    <t>SER-32-2022</t>
    <phoneticPr fontId="1" type="noConversion"/>
  </si>
  <si>
    <t>SER-37-2022</t>
    <phoneticPr fontId="1" type="noConversion"/>
  </si>
  <si>
    <t>Progetto Servizio Civile Volontario - aumento Volontari con previsione di assistenza per studenti con disabilità e internazionali (rifugiati)</t>
    <phoneticPr fontId="1" type="noConversion"/>
  </si>
  <si>
    <t>SS1 - Diritto Studio e Post Laurea - BONOMETTI Giovanna</t>
    <phoneticPr fontId="1" type="noConversion"/>
  </si>
  <si>
    <t>SS28 - Segreteria del Servizio Diritto allo Studio - BONOMETTI Giovanna - Effort:1</t>
    <phoneticPr fontId="1" type="noConversion"/>
  </si>
  <si>
    <t>Docenti; Personale T.A.; Studenti; Cittadini; Partner istituzionali; NO-profit; Imprese; Fornitori</t>
    <phoneticPr fontId="1" type="noConversion"/>
  </si>
  <si>
    <t>SER-38-2022</t>
    <phoneticPr fontId="1" type="noConversion"/>
  </si>
  <si>
    <t>Avvio progetto  tutorato ex DM e supporto al progetto orientamento in entrata e in uscita ex DM 732/2021: aumento del numero dei tutor con specifica formazione</t>
    <phoneticPr fontId="1" type="noConversion"/>
  </si>
  <si>
    <t>Studenti; Cittadini</t>
    <phoneticPr fontId="1" type="noConversion"/>
  </si>
  <si>
    <t>90</t>
    <phoneticPr fontId="1" type="noConversion"/>
  </si>
  <si>
    <t>SER-39-2022</t>
    <phoneticPr fontId="1" type="noConversion"/>
  </si>
  <si>
    <t>SER-40-2022</t>
    <phoneticPr fontId="1" type="noConversion"/>
  </si>
  <si>
    <t>Presentazione di una proposta di revisione del processo di assegnazione alloggi con procedura automatizzata (gruppo di lavoro UOC DSU e UOC IPR)</t>
    <phoneticPr fontId="1" type="noConversion"/>
  </si>
  <si>
    <t>Digitalizzazione e semplificazione</t>
    <phoneticPr fontId="1" type="noConversion"/>
  </si>
  <si>
    <t>DG1 (DG-1-2022) Indirizzo e coordinamento per lo sviluppo di strumenti integrati (es. SPRINT) per la digitalizzazione delle procedure amministrative finalizzato all’aumento dell'efficienza, alla semplificazione e alla trasparenza</t>
    <phoneticPr fontId="1" type="noConversion"/>
  </si>
  <si>
    <t>Modifica Nome Obiettivo/Descrizione Obiettivo</t>
    <phoneticPr fontId="1" type="noConversion"/>
  </si>
  <si>
    <t>Modifica Attività (nuova associazione)</t>
    <phoneticPr fontId="1" type="noConversion"/>
  </si>
  <si>
    <t>Si rivede la scadenza dell'obiettivo con l'inserimento di una scadenza intermedia al 31/12/22</t>
    <phoneticPr fontId="1" type="noConversion"/>
  </si>
  <si>
    <t>SER-41-2022</t>
    <phoneticPr fontId="1" type="noConversion"/>
  </si>
  <si>
    <t>Obiettivi delle UOC</t>
    <phoneticPr fontId="1" type="noConversion"/>
  </si>
  <si>
    <t>UOC-62-2022</t>
    <phoneticPr fontId="1" type="noConversion"/>
  </si>
  <si>
    <t>Supporto per ottimizzare i calendari degli esami di profitto: proposta al Dirigente</t>
    <phoneticPr fontId="1" type="noConversion"/>
  </si>
  <si>
    <t>STUDDIDAMED2 - Servizi Didattici  - SARTORI Rosa</t>
    <phoneticPr fontId="1" type="noConversion"/>
  </si>
  <si>
    <t>STUDDIDAMED3 - Logistica Area Medica  -  Effort:1</t>
    <phoneticPr fontId="1" type="noConversion"/>
  </si>
  <si>
    <t>Docenti; Studenti</t>
    <phoneticPr fontId="1" type="noConversion"/>
  </si>
  <si>
    <t>80</t>
    <phoneticPr fontId="1" type="noConversion"/>
  </si>
  <si>
    <t>UOC-63-2022</t>
    <phoneticPr fontId="1" type="noConversion"/>
  </si>
  <si>
    <t>Integrazione Bandi coperture insegnamenti  GDA/PICA</t>
    <phoneticPr fontId="1" type="noConversion"/>
  </si>
  <si>
    <t>70</t>
    <phoneticPr fontId="1" type="noConversion"/>
  </si>
  <si>
    <t>UOC-64-2022</t>
    <phoneticPr fontId="1" type="noConversion"/>
  </si>
  <si>
    <t>Docenti; Personale T.A.; Studenti</t>
    <phoneticPr fontId="1" type="noConversion"/>
  </si>
  <si>
    <t>UOC-65-2022</t>
    <phoneticPr fontId="1" type="noConversion"/>
  </si>
  <si>
    <t>Semplificazione procedure amministrative dal punto di vista del cliente (interno ed esterno): revisione regolamenti, processi e modulistica e creazione gruppi di lavoro interdisciplinari. Revisione di alcune procedure di competenza: processo rilascio firma digitale; processo provvedimenti liquidazione contratti attività didattiche</t>
    <phoneticPr fontId="1" type="noConversion"/>
  </si>
  <si>
    <t>Docenti; Governance; Personale T.A.; Studenti; Cittadini</t>
    <phoneticPr fontId="1" type="noConversion"/>
  </si>
  <si>
    <t>UOCC-34-2022</t>
    <phoneticPr fontId="1" type="noConversion"/>
  </si>
  <si>
    <t>Predisposizione scheda di servizio per supporto informatico alle sedute di discussione delle tesi di laurea</t>
    <phoneticPr fontId="1" type="noConversion"/>
  </si>
  <si>
    <t>SICT21 - Presidio Dipartimentale e servizi - BOIANI Yuri</t>
    <phoneticPr fontId="1" type="noConversion"/>
  </si>
  <si>
    <t>SICT22 - Presidio -  Effort:1</t>
    <phoneticPr fontId="1" type="noConversion"/>
  </si>
  <si>
    <t>SET-15-2022</t>
    <phoneticPr fontId="1" type="noConversion"/>
  </si>
  <si>
    <t>Coordinamento monitoraggio della correttezza e dell'efficacia dell'azione amministrativo contabile</t>
    <phoneticPr fontId="1" type="noConversion"/>
  </si>
  <si>
    <t>RE1 - Risorse Economiche - ROMANO Clara</t>
    <phoneticPr fontId="1" type="noConversion"/>
  </si>
  <si>
    <t>RE17 - Controllo di gestione e performance - ANNONI Simona - Effort:1;RE10 - Pianificazione e controllo - ANNONI Simona - Effort:1</t>
    <phoneticPr fontId="1" type="noConversion"/>
  </si>
  <si>
    <t>SET-16-2022</t>
    <phoneticPr fontId="1" type="noConversion"/>
  </si>
  <si>
    <t>Personale T.A.; Governance; Cittadini</t>
    <phoneticPr fontId="1" type="noConversion"/>
  </si>
  <si>
    <t>SET-17-2022</t>
    <phoneticPr fontId="1" type="noConversion"/>
  </si>
  <si>
    <t>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t>
    <phoneticPr fontId="1" type="noConversion"/>
  </si>
  <si>
    <t>Docenti; Personale T.A.; Fornitori; Cittadini; Imprese</t>
    <phoneticPr fontId="1" type="noConversion"/>
  </si>
  <si>
    <t>SET-18-2022</t>
    <phoneticPr fontId="1" type="noConversion"/>
  </si>
  <si>
    <t>Ricognizione dei regolamenti  ai fini dell'aggiornamento e semplificazione delle procedure con riguardo alle misure di prevenzione e corruzione: coordinamento revisione di almeno un Regolamento (Partecipate)</t>
    <phoneticPr fontId="1" type="noConversion"/>
  </si>
  <si>
    <t>Governance; Partner istituzionali</t>
    <phoneticPr fontId="1" type="noConversion"/>
  </si>
  <si>
    <t>SET-19-2022</t>
    <phoneticPr fontId="1" type="noConversion"/>
  </si>
  <si>
    <t>RE17 - Controllo di gestione e performance - ANNONI Simona - Effort:100;RE10 - Pianificazione e controllo - ANNONI Simona - Effort:1</t>
    <phoneticPr fontId="1" type="noConversion"/>
  </si>
  <si>
    <t>SET-20-2022</t>
    <phoneticPr fontId="1" type="noConversion"/>
  </si>
  <si>
    <t>Formazione del personale contabile: divulgazione dei contenuti del Regolamento di Amministrazione e Contabilità</t>
    <phoneticPr fontId="1" type="noConversion"/>
  </si>
  <si>
    <t>Personale T.A.</t>
    <phoneticPr fontId="1" type="noConversion"/>
  </si>
  <si>
    <t>UOCC-35-2022</t>
    <phoneticPr fontId="1" type="noConversion"/>
  </si>
  <si>
    <t>Attuazione dell'internal audit Regolamento di Ateneo per l'amministrazione e la contabilità: Internal Audit di almeno 1 dipartimento per ogni macroarea</t>
    <phoneticPr fontId="1" type="noConversion"/>
  </si>
  <si>
    <t>RE23 - Programmazione e bilancio - ROMANO Clara</t>
    <phoneticPr fontId="1" type="noConversion"/>
  </si>
  <si>
    <t>RE24 - Bilancio e Progetti - ROMANO Clara - Effort:1</t>
    <phoneticPr fontId="1" type="noConversion"/>
  </si>
  <si>
    <t>UOCC-36-2022</t>
    <phoneticPr fontId="1" type="noConversion"/>
  </si>
  <si>
    <t>Configurazione progetti al fine della gestione ottimale delle risorse del PNRR: realizzazione schemi di finanziamento</t>
    <phoneticPr fontId="1" type="noConversion"/>
  </si>
  <si>
    <t>Docenti; Governance; Personale T.A.; Altre Università; Partner istituzionali; Cittadini</t>
    <phoneticPr fontId="1" type="noConversion"/>
  </si>
  <si>
    <t>UOCC-37-2022</t>
    <phoneticPr fontId="1" type="noConversion"/>
  </si>
  <si>
    <t>Configurazione dell'applicativo U-Web Richiesta di acquisto: messa in funzione nuovo applicativo U-Web Richiesta di acquisto</t>
    <phoneticPr fontId="1" type="noConversion"/>
  </si>
  <si>
    <t>31/10/2022</t>
    <phoneticPr fontId="1" type="noConversion"/>
  </si>
  <si>
    <t>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t>
    <phoneticPr fontId="1" type="noConversion"/>
  </si>
  <si>
    <t>Docenti; Personale T.A.; Fornitori; Cittadini</t>
    <phoneticPr fontId="1" type="noConversion"/>
  </si>
  <si>
    <t>UOCC-40-2022</t>
    <phoneticPr fontId="1" type="noConversion"/>
  </si>
  <si>
    <t>Avvio dell'utilizzo modulo Richiesta di Acquisti: supporto alla configurazione del nuovo modulo</t>
    <phoneticPr fontId="1" type="noConversion"/>
  </si>
  <si>
    <t>Docenti; Personale T.A.; Cittadini; Fornitori</t>
    <phoneticPr fontId="1" type="noConversion"/>
  </si>
  <si>
    <t>UOCC-41-2022</t>
    <phoneticPr fontId="1" type="noConversion"/>
  </si>
  <si>
    <t>Personale T.A.; Docenti; Cittadini; Fornitori</t>
    <phoneticPr fontId="1" type="noConversion"/>
  </si>
  <si>
    <t>UOCC-42-2022</t>
    <phoneticPr fontId="1" type="noConversion"/>
  </si>
  <si>
    <t>UOCC-43-2022</t>
    <phoneticPr fontId="1" type="noConversion"/>
  </si>
  <si>
    <t>Personale T.A.; Docenti; Fornitori; Cittadini</t>
    <phoneticPr fontId="1" type="noConversion"/>
  </si>
  <si>
    <t>UOCC-44-2022</t>
    <phoneticPr fontId="1" type="noConversion"/>
  </si>
  <si>
    <t>Consolidamento utilizzo  software U-web Missioni: Capillarizzazione e miglioramento del software U-web Missioni</t>
    <phoneticPr fontId="1" type="noConversion"/>
  </si>
  <si>
    <t>DMMT2 - DMMT Servizi Amministrat. - AVEROLDI Luciana - Effort:20;DSMC2 - DSMC Servizi Amministrat. - RUSSOMANNO Carmela - Effort:20;DEM.DIGI - AMM2 - DEM-Serv. Amm. - SCARINGI Marisa - Effort:20;RE16 - Trattamento Previdenziale - PAOLONI Daniela - Effort:1;RE15 - Comp. accessori,borse studio missioni - PAOLONI Daniela - Effort:1;RE14 - Stipendi e Adempimenti - PAOLONI Daniela - Effort:1;DSCS2 - DSCS Servizi Amministrat. - CAVAGNINI Fiorenza - Effort:20</t>
    <phoneticPr fontId="1" type="noConversion"/>
  </si>
  <si>
    <t>17</t>
    <phoneticPr fontId="1" type="noConversion"/>
  </si>
  <si>
    <t>Qualificazione dell'Ateneo come Stazione Appaltante: istruttoria, presentazione della domanda all'ANAC e fasi successive finalizzate al riconoscimento della qualifica</t>
    <phoneticPr fontId="1" type="noConversion"/>
  </si>
  <si>
    <t>AES6 - Appalti e Contratti - VAGLIA Antonella - Effort:50;AES9 - Segreteria Amministr. AE -  Effort:1</t>
    <phoneticPr fontId="1" type="noConversion"/>
  </si>
  <si>
    <t>Governance; Personale T.A.; Fornitori; Imprese</t>
    <phoneticPr fontId="1" type="noConversion"/>
  </si>
  <si>
    <t>66,68</t>
    <phoneticPr fontId="1" type="noConversion"/>
  </si>
  <si>
    <t>SET-22-2022</t>
    <phoneticPr fontId="1" type="noConversion"/>
  </si>
  <si>
    <t>Ricognizione e verifica dell’assegnazione degli spazi segnalando le differenze rispetto alla disposizione n. 243 del 2015</t>
    <phoneticPr fontId="1" type="noConversion"/>
  </si>
  <si>
    <t>DIDARIC4 - Supporto comunicazione allo studente - BENZONI Silvia - Effort:1</t>
    <phoneticPr fontId="1" type="noConversion"/>
  </si>
  <si>
    <t>Governance</t>
    <phoneticPr fontId="1" type="noConversion"/>
  </si>
  <si>
    <t>SET-23-2022</t>
    <phoneticPr fontId="1" type="noConversion"/>
  </si>
  <si>
    <t>SET-24-2022</t>
    <phoneticPr fontId="1" type="noConversion"/>
  </si>
  <si>
    <t>30/06/2024</t>
    <phoneticPr fontId="1" type="noConversion"/>
  </si>
  <si>
    <t>SER-46-2022</t>
    <phoneticPr fontId="1" type="noConversion"/>
  </si>
  <si>
    <t>SBA6 - Segreteria amministrativa SBA -  Effort:1</t>
    <phoneticPr fontId="1" type="noConversion"/>
  </si>
  <si>
    <t>UOCC-63-2022</t>
    <phoneticPr fontId="1" type="noConversion"/>
  </si>
  <si>
    <t>UOCC-64-2022</t>
    <phoneticPr fontId="1" type="noConversion"/>
  </si>
  <si>
    <t>UOCC-65-2022</t>
    <phoneticPr fontId="1" type="noConversion"/>
  </si>
  <si>
    <t>UOCC-66-2022</t>
    <phoneticPr fontId="1" type="noConversion"/>
  </si>
  <si>
    <t>SER-47-2022</t>
    <phoneticPr fontId="1" type="noConversion"/>
  </si>
  <si>
    <t>Revisione di tutti i processi previsti dal Sistema Qualità: UOC DSU - gestione ed erogazione Bds regionali, gestione altre borse e premi; UOC Inclusione Partecipazione e Residenze: Collaborazioni studentesche, tutorato e attività culturali; UOCC Dottorati e Placement - UOC Tirocini e Placement: Placement</t>
    <phoneticPr fontId="1" type="noConversion"/>
  </si>
  <si>
    <t>SS28 - Segreteria del Servizio Diritto allo Studio -  Effort:1</t>
    <phoneticPr fontId="1" type="noConversion"/>
  </si>
  <si>
    <t>Personale T.A.; Studenti; Docenti</t>
    <phoneticPr fontId="1" type="noConversion"/>
  </si>
  <si>
    <t>Obiettivo delle UAS</t>
    <phoneticPr fontId="1" type="noConversion"/>
  </si>
  <si>
    <t>UAS-2-2022</t>
    <phoneticPr fontId="1" type="noConversion"/>
  </si>
  <si>
    <t>Adeguamento dell'ANS alla nuova normativa Dottorandi ex art.14  DM 226/2021</t>
    <phoneticPr fontId="1" type="noConversion"/>
  </si>
  <si>
    <t>DIDARIC5 - Anagrafe Nazionale Studenti - SCALVINI Flora</t>
    <phoneticPr fontId="1" type="noConversion"/>
  </si>
  <si>
    <t>Governance; Studenti</t>
    <phoneticPr fontId="1" type="noConversion"/>
  </si>
  <si>
    <t>UOC-21-2022</t>
    <phoneticPr fontId="1" type="noConversion"/>
  </si>
  <si>
    <t>Attuazione delle azioni di miglioramento ai fini del mantenimento Certificazione ISO 9001 mediante l'attività di sorveglianza prevista dalla Norma ISO 9001</t>
    <phoneticPr fontId="1" type="noConversion"/>
  </si>
  <si>
    <t>DIDARIC3 - Qualità, Statistiche e Reporting - BONFA' Luca</t>
    <phoneticPr fontId="1" type="noConversion"/>
  </si>
  <si>
    <t>Modifica KPI (nuova associazione)</t>
    <phoneticPr fontId="1" type="noConversion"/>
  </si>
  <si>
    <t>Si propone di adottare il seguente KPI in sostituzione di quello precedente: Nr. Audit organizzati/processi oggetto delle visite di sorveglianza nel corso del 2022</t>
    <phoneticPr fontId="1" type="noConversion"/>
  </si>
  <si>
    <t>UOC-81-2022</t>
    <phoneticPr fontId="1" type="noConversion"/>
  </si>
  <si>
    <t>Collaborazione con ordini professionali per consegna massiva pergamene di abilitazione professionale</t>
    <phoneticPr fontId="1" type="noConversion"/>
  </si>
  <si>
    <t>SS27 - Esami di Stato - PICCINNI Anna Rosa</t>
    <phoneticPr fontId="1" type="noConversion"/>
  </si>
  <si>
    <t>Studenti; Partner istituzionali</t>
    <phoneticPr fontId="1" type="noConversion"/>
  </si>
  <si>
    <t>UOCC-6-2022</t>
    <phoneticPr fontId="1" type="noConversion"/>
  </si>
  <si>
    <t>SERVAMMTECDII1 - Servizi Amministrativi e Tecnici DII - CANINO Vincenzo</t>
    <phoneticPr fontId="1" type="noConversion"/>
  </si>
  <si>
    <t>UOC-35-2022</t>
    <phoneticPr fontId="1" type="noConversion"/>
  </si>
  <si>
    <t>Mantenimento e Riorganizzazione servizi Google: acquisizione licenze, gestione quote e account</t>
    <phoneticPr fontId="1" type="noConversion"/>
  </si>
  <si>
    <t>SICT18 - Sistemi - OMODEI Alberto</t>
    <phoneticPr fontId="1" type="noConversion"/>
  </si>
  <si>
    <t>è necessario posticipare la data di conclusione in quanto i fattori esogeni hanno spostato la proroga al 31.12.2022 e non è ancora nota la data di avvio della convenzione CRUI - GOOGLE</t>
    <phoneticPr fontId="1" type="noConversion"/>
  </si>
  <si>
    <t>UOC-36-2022</t>
    <phoneticPr fontId="1" type="noConversion"/>
  </si>
  <si>
    <t>Predisposizione di un capitolato per la riqualificazione tecnologica  audio/video dell'Aula Magna di Medicina
Avvio di procedura di assegnazione della gara di appalto.</t>
    <phoneticPr fontId="1" type="noConversion"/>
  </si>
  <si>
    <t>SICT20 - Aule - BERETTI Alessandro</t>
    <phoneticPr fontId="1" type="noConversion"/>
  </si>
  <si>
    <t>55</t>
    <phoneticPr fontId="1" type="noConversion"/>
  </si>
  <si>
    <t>UOC-105-2022</t>
    <phoneticPr fontId="1" type="noConversion"/>
  </si>
  <si>
    <t>Adozione delle convenzioni per le attività connesse al servizio di radioprotezione</t>
    <phoneticPr fontId="1" type="noConversion"/>
  </si>
  <si>
    <t>SAN1 - SanitàSupStrCAD - LONGOBARDI Anna</t>
    <phoneticPr fontId="1" type="noConversion"/>
  </si>
  <si>
    <t>UOS-6-2022</t>
    <phoneticPr fontId="1" type="noConversion"/>
  </si>
  <si>
    <t>Supporto alla ricognizione degli spazi della macroarea di appartenenza: predisposizione elenco di spazi per cui è avvenuto cambio di destinazione</t>
    <phoneticPr fontId="1" type="noConversion"/>
  </si>
  <si>
    <t>SERVAMMTECDICATAM2 - Servizi Ausiliari area Ingegneria - ARRIGHINI Romano</t>
    <phoneticPr fontId="1" type="noConversion"/>
  </si>
  <si>
    <t>UOCC-68-2022</t>
    <phoneticPr fontId="1" type="noConversion"/>
  </si>
  <si>
    <t>Implementazione processo di raccolta manifestazioni di interesse da imprese partners per borse PNRR ex DM 352/2022 a valere sul XXXVIII ciclo di dottorato di ricerca e supporto alla gestione documentale di tali borse per il tramite del portale dedicato su Anagrafe Dottorati (il processo sarà ripetuto anche per i cicli XXXIX e XL)</t>
    <phoneticPr fontId="1" type="noConversion"/>
  </si>
  <si>
    <t>SS25 - Dottorati e Placement - GRANA Federica</t>
    <phoneticPr fontId="1" type="noConversion"/>
  </si>
  <si>
    <t>UOC-115-2022</t>
    <phoneticPr fontId="1" type="noConversion"/>
  </si>
  <si>
    <t>Comunicazione dei servizi SBA: Presentazione PP "I Servizi Bibliotecari". Aggiornare la presentazione esistente sezione web "materiali informativi della biblioteca di Medicina" alla luce dell'introduzione di nuovi strumenti tecnico/informatici quali FTF, EDS Discovery Service e il rilascio del nuovo portale UNIBS e la conseguente revisione dei contenuti SBA</t>
    <phoneticPr fontId="1" type="noConversion"/>
  </si>
  <si>
    <t>SBA8 - Biblioteca di Medicina - LUMINA Nicoletta</t>
    <phoneticPr fontId="1" type="noConversion"/>
  </si>
  <si>
    <t>UOC-117-2022</t>
    <phoneticPr fontId="1" type="noConversion"/>
  </si>
  <si>
    <t>UOC-10-2022</t>
    <phoneticPr fontId="1" type="noConversion"/>
  </si>
  <si>
    <t>Avvio servizi di Igiene ambientale, disinfestazione, derattizzazione , impianti di irrigazione aree verdi _ Global Service FM4</t>
    <phoneticPr fontId="1" type="noConversion"/>
  </si>
  <si>
    <t>AES4 - Servizi Gen. e Impianti Tec. - MUCCHETTI Gianfranco</t>
    <phoneticPr fontId="1" type="noConversion"/>
  </si>
  <si>
    <t>AE-2-2022 (SET-11-2022) Coordinamento delle attività finalizzate all'implementazione di tutti i servizi afferenti il GLOBAL SERVICE FM4 per il mantenimento e il funzionamento delle infrastutture</t>
    <phoneticPr fontId="1" type="noConversion"/>
  </si>
  <si>
    <t>Fornitori; Governance</t>
    <phoneticPr fontId="1" type="noConversion"/>
  </si>
  <si>
    <t>UOC-33-2022</t>
    <phoneticPr fontId="1" type="noConversion"/>
  </si>
  <si>
    <t>Aggiornamento flussi da Esse3 e da UGOV verso LDAP per la categoria DOTTORANDI e SPECIALIZZANDI. Dovranno avere due account distinti, uno in ambito esclusivo Esse3 per la gestione della carriera in Esse3 e uno in ambito esclusivo UGOV per l'accesso ai servizi riservati a dipendenti/collaboratori.</t>
    <phoneticPr fontId="1" type="noConversion"/>
  </si>
  <si>
    <t>SICT15 - Helpdesk e processi amministrativi - BERTANZA Roberta</t>
    <phoneticPr fontId="1" type="noConversion"/>
  </si>
  <si>
    <t>UOCC-30-2022</t>
    <phoneticPr fontId="1" type="noConversion"/>
  </si>
  <si>
    <t>Completamento certificato unico in caso di carriere multiple</t>
    <phoneticPr fontId="1" type="noConversion"/>
  </si>
  <si>
    <t>SS2 - Segreteria Stud. - DI CESARE Alessandra</t>
    <phoneticPr fontId="1" type="noConversion"/>
  </si>
  <si>
    <t>Aggiunta nuovo obiettivo</t>
    <phoneticPr fontId="1" type="noConversion"/>
  </si>
  <si>
    <t>Introduzione SPID per registrazione, immatricolazione e accesso alla pagina personale di Esse3</t>
    <phoneticPr fontId="1" type="noConversion"/>
  </si>
  <si>
    <t>Chiudere l’obiettivo (obiettivo in stato rifiutato)</t>
    <phoneticPr fontId="1" type="noConversion"/>
  </si>
  <si>
    <t>UOC-92-2022</t>
    <phoneticPr fontId="1" type="noConversion"/>
  </si>
  <si>
    <t>Attuazione delle azioni di miglioramento ai fini del mantenimento Certificazione ISO 9001: aggiornamento schede ISO e formazione permanente personale di laboratorio</t>
    <phoneticPr fontId="1" type="noConversion"/>
  </si>
  <si>
    <t>DMMT22 - DMMT-Servizi Ricerca - BORONI Flora</t>
    <phoneticPr fontId="1" type="noConversion"/>
  </si>
  <si>
    <t>UOC-31-2022</t>
    <phoneticPr fontId="1" type="noConversion"/>
  </si>
  <si>
    <t>SERVAMMTECDIMI1 - Servizi Amministrativi e Tecnici DIMI - MOTTA Chiara</t>
    <phoneticPr fontId="1" type="noConversion"/>
  </si>
  <si>
    <t>Obiettivi Direttore Generale</t>
    <phoneticPr fontId="1" type="noConversion"/>
  </si>
  <si>
    <t>DG-4-2022</t>
    <phoneticPr fontId="1" type="noConversion"/>
  </si>
  <si>
    <t>Ricognizione sui Regolamenti ai fini dell’aggiornamento e semplificazione delle procedure con riguardo alle misure di prevenzione della corruzione</t>
    <phoneticPr fontId="1" type="noConversion"/>
  </si>
  <si>
    <t>280100 - Direz. Generale - LUZZI Loredana Monica Elisabetta</t>
    <phoneticPr fontId="1" type="noConversion"/>
  </si>
  <si>
    <t>Governance; Cittadini</t>
    <phoneticPr fontId="1" type="noConversion"/>
  </si>
  <si>
    <t>UOC-113-2022</t>
    <phoneticPr fontId="1" type="noConversion"/>
  </si>
  <si>
    <t>Comunicazione dei servizi SBA:  Diffusione conoscenza dei servizi bibliotecari tra gli studenti del primo anno. Migliorare la performance GP con riguardo all'item relativo alla "non conoscenza" dei servizi bibliotecari con particolare riguardo agli iscritti al primo anno</t>
    <phoneticPr fontId="1" type="noConversion"/>
  </si>
  <si>
    <t>SBA2 - Bibliot. Economia-Giurispr. - BAZZOLI Marco</t>
    <phoneticPr fontId="1" type="noConversion"/>
  </si>
  <si>
    <t>UOC-121-2022</t>
    <phoneticPr fontId="1" type="noConversion"/>
  </si>
  <si>
    <t>Miglioramento dei servizi offerti: Carta dei servizi</t>
    <phoneticPr fontId="1" type="noConversion"/>
  </si>
  <si>
    <t>SBA5 - Catalogazione - FACCHI Fiorenza</t>
    <phoneticPr fontId="1" type="noConversion"/>
  </si>
  <si>
    <t>Modifica Target</t>
    <phoneticPr fontId="1" type="noConversion"/>
  </si>
  <si>
    <t>Fun-29 Target 2; Fun-36 Target 9</t>
    <phoneticPr fontId="1" type="noConversion"/>
  </si>
  <si>
    <t>UOC-69-2022</t>
    <phoneticPr fontId="1" type="noConversion"/>
  </si>
  <si>
    <t>Predisposizione schede di servizio + Procedura di richiesta informatizzata almeno 3</t>
    <phoneticPr fontId="1" type="noConversion"/>
  </si>
  <si>
    <t>SICT5 - Reti e sicurezza informatica - PEDRETTI Fabio</t>
    <phoneticPr fontId="1" type="noConversion"/>
  </si>
  <si>
    <t>UOC-77-2022</t>
    <phoneticPr fontId="1" type="noConversion"/>
  </si>
  <si>
    <t>Incremento studenti immatricolati: attivazione sportello SOS matricole con il coinvolgimento di studenti 150 ore, in funzione delle disponibilità</t>
    <phoneticPr fontId="1" type="noConversion"/>
  </si>
  <si>
    <t>SS16 - Immatricolazioni Certificazioni Tasse - DE SANTIS Marco</t>
    <phoneticPr fontId="1" type="noConversion"/>
  </si>
  <si>
    <t>Governance; Studenti; Docenti; Cittadini</t>
    <phoneticPr fontId="1" type="noConversion"/>
  </si>
  <si>
    <t>UOC-1-2022</t>
    <phoneticPr fontId="1" type="noConversion"/>
  </si>
  <si>
    <t>Implementazione pagine web relative all'offerta formativa</t>
    <phoneticPr fontId="1" type="noConversion"/>
  </si>
  <si>
    <t>STUDDIDAMED9 - Offerta Formativa - MICHELETTI Daniela</t>
    <phoneticPr fontId="1" type="noConversion"/>
  </si>
  <si>
    <t>UOCC-32-2022</t>
    <phoneticPr fontId="1" type="noConversion"/>
  </si>
  <si>
    <t>Revisione sito e controllo mensile contenuti di competenza</t>
    <phoneticPr fontId="1" type="noConversion"/>
  </si>
  <si>
    <t>UOC-79-2022</t>
    <phoneticPr fontId="1" type="noConversion"/>
  </si>
  <si>
    <t>Revisione procedure di trasferimento per corsi di area medica e redazione linee guida generali</t>
    <phoneticPr fontId="1" type="noConversion"/>
  </si>
  <si>
    <t>STUDDIDAMED7 - Gestione Carriere - OMELIO Diana</t>
    <phoneticPr fontId="1" type="noConversion"/>
  </si>
  <si>
    <t>Docenti; Studenti; Cittadini</t>
    <phoneticPr fontId="1" type="noConversion"/>
  </si>
  <si>
    <t>UOC-100-2022</t>
    <phoneticPr fontId="1" type="noConversion"/>
  </si>
  <si>
    <t>SG5 - Flussi Documentali - ZUCCATO Elisabetta</t>
    <phoneticPr fontId="1" type="noConversion"/>
  </si>
  <si>
    <t>UOCC-62-2022</t>
    <phoneticPr fontId="1" type="noConversion"/>
  </si>
  <si>
    <t>SERVAMMTECDICATAM1 - Servizi Amministrativi e Tecnici DICATAM - TOTO Pietro</t>
    <phoneticPr fontId="1" type="noConversion"/>
  </si>
  <si>
    <t>UOC-74-2022</t>
    <phoneticPr fontId="1" type="noConversion"/>
  </si>
  <si>
    <t>Gestione Elezioni Rettore</t>
    <phoneticPr fontId="1" type="noConversion"/>
  </si>
  <si>
    <t>AFFGENLEG3 - Supporto agli organi di governo - ZUCCARO Antonio</t>
    <phoneticPr fontId="1" type="noConversion"/>
  </si>
  <si>
    <t>Docenti; Cittadini; Studenti; Personale T.A.</t>
    <phoneticPr fontId="1" type="noConversion"/>
  </si>
  <si>
    <t>40</t>
    <phoneticPr fontId="1" type="noConversion"/>
  </si>
  <si>
    <t>GESTIONE ELEZIONI RETTORE</t>
    <phoneticPr fontId="1" type="noConversion"/>
  </si>
  <si>
    <t>UOC-91-2022</t>
    <phoneticPr fontId="1" type="noConversion"/>
  </si>
  <si>
    <t>Gestione amministrativo contabile dei progetti di ricerca  della 4 missione PNRR</t>
    <phoneticPr fontId="1" type="noConversion"/>
  </si>
  <si>
    <t>DSMC2 - DSMC Servizi Amministrat. - RUSSOMANNO Carmela</t>
    <phoneticPr fontId="1" type="noConversion"/>
  </si>
  <si>
    <t>UOCC-53-2022</t>
    <phoneticPr fontId="1" type="noConversion"/>
  </si>
  <si>
    <t>Partecipazione ai corsi di aggiornamento della formazione, specifica per l'area di appartenenza del lavoratore, in tema di salute e sicurezza sul luogo di lavoro in applicazione del D.Lgs 81/2008 e s.m.i. per lavoratori e preposti</t>
    <phoneticPr fontId="1" type="noConversion"/>
  </si>
  <si>
    <t>DSMC14 - DSMC Sez Tec Spec Chirur. - FORNARI Claudia Costanza</t>
    <phoneticPr fontId="1" type="noConversion"/>
  </si>
  <si>
    <t>UOC-112-2022</t>
    <phoneticPr fontId="1" type="noConversion"/>
  </si>
  <si>
    <t>UOC-18-2022</t>
    <phoneticPr fontId="1" type="noConversion"/>
  </si>
  <si>
    <t>STUD.DIDAMED 14 - Struttura di supporto al CLA - CAGIADA Daniela</t>
    <phoneticPr fontId="1" type="noConversion"/>
  </si>
  <si>
    <t>UOC-32-2022</t>
    <phoneticPr fontId="1" type="noConversion"/>
  </si>
  <si>
    <t>Adeguamento calcolo CFU impegno annuale degli studenti per migliorare indicatore "40CFU" PRO3: analisi e definizione algoritmo di calcolo; definizione requisito per Cineca</t>
    <phoneticPr fontId="1" type="noConversion"/>
  </si>
  <si>
    <t>SICT14 - Consulenza e sviluppo - MASSUSSI Giorgio</t>
    <phoneticPr fontId="1" type="noConversion"/>
  </si>
  <si>
    <t>UOC-120-2022</t>
    <phoneticPr fontId="1" type="noConversion"/>
  </si>
  <si>
    <t>Incremento del Sistema di classificazione decimale Dewey 23 ed. (WebDewey) secondo le direttive ICCU ( Creazione nel catalogo dei simboli (e degli equivalenti verbali) delle classi 500-600 (CDD), per il posseduto anteriore al corrente, ai cui simboli sia legato un n. di documenti superiori a 15. Trasferimento sui nuovi simboli dei titoli legati alla 21. ed. o precedenti.)</t>
    <phoneticPr fontId="1" type="noConversion"/>
  </si>
  <si>
    <t>UOC-19-2022</t>
    <phoneticPr fontId="1" type="noConversion"/>
  </si>
  <si>
    <t>Semplificazione delle regole relative alla flessibilità dell'orario di lavoro nell'ottica della riduzione dei profili orari attualmente esistenti</t>
    <phoneticPr fontId="1" type="noConversion"/>
  </si>
  <si>
    <t>RU3 - Pers.T.A. e Dirigente - VENTURELLI Paola</t>
    <phoneticPr fontId="1" type="noConversion"/>
  </si>
  <si>
    <t>UOCC-11-2022</t>
    <phoneticPr fontId="1" type="noConversion"/>
  </si>
  <si>
    <t>UAS-1-2022</t>
    <phoneticPr fontId="1" type="noConversion"/>
  </si>
  <si>
    <t>Incremento studenti regolari: monitoraggio regolarità contributiva</t>
    <phoneticPr fontId="1" type="noConversion"/>
  </si>
  <si>
    <t>UOC-38-2022</t>
    <phoneticPr fontId="1" type="noConversion"/>
  </si>
  <si>
    <t>Definizione  modelli standard di contratti e convenzioni con enti esterni: produzione di almeno 3 modelli</t>
    <phoneticPr fontId="1" type="noConversion"/>
  </si>
  <si>
    <t>RTT6 - Innovazione - VALCAMONICO Daniela</t>
    <phoneticPr fontId="1" type="noConversion"/>
  </si>
  <si>
    <t>Governance; Docenti; Personale T.A.; Cittadini; Partner istituzionali; Fornitori; Imprese; NO-profit</t>
    <phoneticPr fontId="1" type="noConversion"/>
  </si>
  <si>
    <t>UOC-28-2022</t>
    <phoneticPr fontId="1" type="noConversion"/>
  </si>
  <si>
    <t>DEM.DIGI-AMM10 - Serv. Amm.DIGI - FERRETTI Rita Maria</t>
    <phoneticPr fontId="1" type="noConversion"/>
  </si>
  <si>
    <t>Docenti; Personale T.A.; Governance; Altre Università; Cittadini; Partner istituzionali</t>
    <phoneticPr fontId="1" type="noConversion"/>
  </si>
  <si>
    <t>UOC-48-2022</t>
    <phoneticPr fontId="1" type="noConversion"/>
  </si>
  <si>
    <t>Realizzazione vademecum specializzandi: realizzazione di un documento che racchiuda tutte le informazioni utili ai medici in formazione UNIBS</t>
    <phoneticPr fontId="1" type="noConversion"/>
  </si>
  <si>
    <t>SS26 - Scuole di Specializzazione - VARNI Stefania</t>
    <phoneticPr fontId="1" type="noConversion"/>
  </si>
  <si>
    <t>UAS-4-2022</t>
    <phoneticPr fontId="1" type="noConversion"/>
  </si>
  <si>
    <t>Supporto al Dirigente nella redazione di atti entro le scadenze richieste (approfondimenti normativi, verifica correttezza amministrativa, raccolta dati)</t>
    <phoneticPr fontId="1" type="noConversion"/>
  </si>
  <si>
    <t>AES11 - Staff al Dirigente AE - SPAGNA Sabrina</t>
    <phoneticPr fontId="1" type="noConversion"/>
  </si>
  <si>
    <t>Governance; Fornitori; Imprese; Partner istituzionali</t>
    <phoneticPr fontId="1" type="noConversion"/>
  </si>
  <si>
    <t>UOC-13-2022</t>
    <phoneticPr fontId="1" type="noConversion"/>
  </si>
  <si>
    <t>Revisione del "Regolamento per istituzione e disciplina dei Master universitari, dei Corsi di perfezionamento o di aggiornamento professionale"</t>
    <phoneticPr fontId="1" type="noConversion"/>
  </si>
  <si>
    <t>DIDARIC2 - S.M.A.E. Impegno Territorio - ZANARDINI Barbara</t>
    <phoneticPr fontId="1" type="noConversion"/>
  </si>
  <si>
    <t>UOS-4-2022</t>
    <phoneticPr fontId="1" type="noConversion"/>
  </si>
  <si>
    <t>Predisposizione scheda di servizio + procedura automatizzata per supporto tecncio ad eventi</t>
    <phoneticPr fontId="1" type="noConversion"/>
  </si>
  <si>
    <t>SICT23 - Supporto eventi - LA COMMARE Michele</t>
    <phoneticPr fontId="1" type="noConversion"/>
  </si>
  <si>
    <t>UOC-130-2022</t>
    <phoneticPr fontId="1" type="noConversion"/>
  </si>
  <si>
    <t>Test dell'applicativo GDA e formulazione di proposte e suggerimenti per la configurazione e l'adattamento alla nostra organizzazione</t>
    <phoneticPr fontId="1" type="noConversion"/>
  </si>
  <si>
    <t>30/11/2022</t>
    <phoneticPr fontId="1" type="noConversion"/>
  </si>
  <si>
    <t>STUDDIDAMED6 - Corsi Scientifici Area Medica - MAZZI Cristina</t>
    <phoneticPr fontId="1" type="noConversion"/>
  </si>
  <si>
    <t>SER-25-2022</t>
    <phoneticPr fontId="1" type="noConversion"/>
  </si>
  <si>
    <t>UOCC-51-2022</t>
    <phoneticPr fontId="1" type="noConversion"/>
  </si>
  <si>
    <t>DSMC15 - DSMC SezTec SanPubScUm - FORNARI Claudia Costanza</t>
    <phoneticPr fontId="1" type="noConversion"/>
  </si>
  <si>
    <t>UOCC-67-2022</t>
    <phoneticPr fontId="1" type="noConversion"/>
  </si>
  <si>
    <t>01/07/2022</t>
    <phoneticPr fontId="1" type="noConversion"/>
  </si>
  <si>
    <t>Studenti</t>
    <phoneticPr fontId="1" type="noConversion"/>
  </si>
  <si>
    <t>DG-5-2022</t>
    <phoneticPr fontId="1" type="noConversion"/>
  </si>
  <si>
    <t>Coordinamento delle attività ai fini del raggiungimento degli obiettivi selezionati per la PRO3 (40 CFU, Open badge, spazi in mq dedicati alla ricerca, immatricolati ai corsi professionalizzanti)</t>
    <phoneticPr fontId="1" type="noConversion"/>
  </si>
  <si>
    <t>UOC-86-2022</t>
    <phoneticPr fontId="1" type="noConversion"/>
  </si>
  <si>
    <t>Revisione del Regolamento Partecipate: proposta al Dirigente</t>
    <phoneticPr fontId="1" type="noConversion"/>
  </si>
  <si>
    <t>RE12 - Pcc, partecipate e imposte - TIRONE Emilio</t>
    <phoneticPr fontId="1" type="noConversion"/>
  </si>
  <si>
    <t>RE-1-2022 (SET-18-2022) Ricognizione dei regolamenti  ai fini dell'aggiornamento e semplificazione delle procedure con riguardo alle misure di prevenzione e corruzione: coordinamento revisione di almeno un Regolamento (Partecipate)</t>
    <phoneticPr fontId="1" type="noConversion"/>
  </si>
  <si>
    <t>UOCC-46-2022</t>
    <phoneticPr fontId="1" type="noConversion"/>
  </si>
  <si>
    <t>DSCS20 - DSCS-Polo Tec.Chirur.Neuro - CUZZUCOLI Aldo</t>
    <phoneticPr fontId="1" type="noConversion"/>
  </si>
  <si>
    <t>UAS-3-2022</t>
    <phoneticPr fontId="1" type="noConversion"/>
  </si>
  <si>
    <t>Analisi della regolarità contributiva del PL in virtù del fatto che diventerà requisito essenziale per le prossime rilevazioni</t>
    <phoneticPr fontId="1" type="noConversion"/>
  </si>
  <si>
    <t>UOC-24-2022</t>
    <phoneticPr fontId="1" type="noConversion"/>
  </si>
  <si>
    <t>Regolamentazione delle procedure riguardanti alcuni aspetti della carriera dei docenti attualmente non disciplinati: redazione Regolamenti e/o linee guida relative a mobilità interdipartimentale, cambio settore, concessione aspettative</t>
    <phoneticPr fontId="1" type="noConversion"/>
  </si>
  <si>
    <t>RU8 - Stato giuridico personale docente - BAZZOLI Elena</t>
    <phoneticPr fontId="1" type="noConversion"/>
  </si>
  <si>
    <t>Docenti</t>
    <phoneticPr fontId="1" type="noConversion"/>
  </si>
  <si>
    <t>UOCC-26-2022</t>
    <phoneticPr fontId="1" type="noConversion"/>
  </si>
  <si>
    <t>Scheda di servizio  + Procedura informatizzata per la richiesta di installazione di software didattico nei laboratori informatizzati</t>
    <phoneticPr fontId="1" type="noConversion"/>
  </si>
  <si>
    <t>SICT19 - Desktop Management Office Automation - BOIANI Yuri</t>
    <phoneticPr fontId="1" type="noConversion"/>
  </si>
  <si>
    <t>UOCC-61-2022</t>
    <phoneticPr fontId="1" type="noConversion"/>
  </si>
  <si>
    <t>UOC-2-2022</t>
    <phoneticPr fontId="1" type="noConversion"/>
  </si>
  <si>
    <t>Redazione scheda riepilogativa per le compilazioni dei riquadri Sua con le relative scadenze e indicazioni per le parti testuali.</t>
    <phoneticPr fontId="1" type="noConversion"/>
  </si>
  <si>
    <t>UOC-25-2022</t>
    <phoneticPr fontId="1" type="noConversion"/>
  </si>
  <si>
    <t>Digitalizzazione dei fascicoli riguardanti i docenti e le procedure di reclutamento: abolizione e/o riduzione al minimo dei fascicoli cartacei riguardanti le procedure di reclutamento e la carriera dei docenti (per la sola documentazione firmata in originale)</t>
    <phoneticPr fontId="1" type="noConversion"/>
  </si>
  <si>
    <t>Docenti; Cittadini; Ambiente</t>
    <phoneticPr fontId="1" type="noConversion"/>
  </si>
  <si>
    <t>Si chiede di estendere il presente obiettivo all'anno 2023 in modo da poter coinvolgere, per la parte della carriera dei docenti, anche la UAFS Anagrafe delle prestazioni e la relativa documentazione</t>
    <phoneticPr fontId="1" type="noConversion"/>
  </si>
  <si>
    <t>UOS-7-2022</t>
    <phoneticPr fontId="1" type="noConversion"/>
  </si>
  <si>
    <t>DMMT4 - DMMT Servizi Ausiliari - ROSSINI MERIGHI Anna</t>
    <phoneticPr fontId="1" type="noConversion"/>
  </si>
  <si>
    <t>DG-7-2022</t>
    <phoneticPr fontId="1" type="noConversion"/>
  </si>
  <si>
    <t>Attuazione partecipazione ai bandi Missione 4 - PNRR</t>
    <phoneticPr fontId="1" type="noConversion"/>
  </si>
  <si>
    <t>SER-36-2022</t>
    <phoneticPr fontId="1" type="noConversion"/>
  </si>
  <si>
    <t>Realizzazione di interviste per la neswletter del quarantennale finalizzate alla redazione di contributi da pubblicare per la valorizzazione della ricerca</t>
    <phoneticPr fontId="1" type="noConversion"/>
  </si>
  <si>
    <t>RTT1 - Ricerca e Innovazione - COLLINI Maria Benedetta</t>
    <phoneticPr fontId="1" type="noConversion"/>
  </si>
  <si>
    <t>Docenti; Cittadini</t>
    <phoneticPr fontId="1" type="noConversion"/>
  </si>
  <si>
    <t>UOC-52-2022</t>
    <phoneticPr fontId="1" type="noConversion"/>
  </si>
  <si>
    <t>Azioni di orientamento al lavoro per Dottorandi/Dottori: proposta attività in collaborazione con UniLyon-CUSO-UniTO</t>
    <phoneticPr fontId="1" type="noConversion"/>
  </si>
  <si>
    <t>SS12 - Dottorati  - FARRO Fabiana</t>
    <phoneticPr fontId="1" type="noConversion"/>
  </si>
  <si>
    <t>UOC-89-2022</t>
    <phoneticPr fontId="1" type="noConversion"/>
  </si>
  <si>
    <t>DMMT2 - DMMT Servizi Amministrat. - AVEROLDI Luciana</t>
    <phoneticPr fontId="1" type="noConversion"/>
  </si>
  <si>
    <t>UOCC-59-2022</t>
    <phoneticPr fontId="1" type="noConversion"/>
  </si>
  <si>
    <t>UOC-42-2022</t>
    <phoneticPr fontId="1" type="noConversion"/>
  </si>
  <si>
    <t>Attrazione di risorse esterne: incontri formativi su specifiche call con la partecipazione di ricercatori vincitori di progetti</t>
    <phoneticPr fontId="1" type="noConversion"/>
  </si>
  <si>
    <t>RTT2 - Ric. Naz e Val. Ric - PROTOPAPA Roberto</t>
    <phoneticPr fontId="1" type="noConversion"/>
  </si>
  <si>
    <t>Governance; Docenti; Partner istituzionali; Fornitori; Imprese; NO-profit; Altre Università</t>
    <phoneticPr fontId="1" type="noConversion"/>
  </si>
  <si>
    <t>UOC-58-2022</t>
    <phoneticPr fontId="1" type="noConversion"/>
  </si>
  <si>
    <t>Costante aggiornamento delle pagine dei  Corsi d Studio.
Uniformare e aggiornare i dati relativi a: Organi CDL - CPDS - PQA</t>
    <phoneticPr fontId="1" type="noConversion"/>
  </si>
  <si>
    <t>SER-21-2022</t>
    <phoneticPr fontId="1" type="noConversion"/>
  </si>
  <si>
    <t>UOS-8-2022</t>
    <phoneticPr fontId="1" type="noConversion"/>
  </si>
  <si>
    <t>Docenti; Personale T.A.; Governance</t>
    <phoneticPr fontId="1" type="noConversion"/>
  </si>
  <si>
    <t>UOCC-60-2022</t>
    <phoneticPr fontId="1" type="noConversion"/>
  </si>
  <si>
    <t>UOC-78-2022</t>
    <phoneticPr fontId="1" type="noConversion"/>
  </si>
  <si>
    <t>Chiusura carriere studenti decaduti</t>
    <phoneticPr fontId="1" type="noConversion"/>
  </si>
  <si>
    <t>SER-19-2022</t>
    <phoneticPr fontId="1" type="noConversion"/>
  </si>
  <si>
    <t>Avvio applicativo SCIVAL: implemenatazione applicativo e diffusione al personale (formazione a key user e personale docente)</t>
    <phoneticPr fontId="1" type="noConversion"/>
  </si>
  <si>
    <t>UOCC-24-2022</t>
    <phoneticPr fontId="1" type="noConversion"/>
  </si>
  <si>
    <t>Definizione scheda di servizio rilascio identità digitali</t>
    <phoneticPr fontId="1" type="noConversion"/>
  </si>
  <si>
    <t>SICT13 - Gestione Sistemi informativi - MASSUSSI Giorgio</t>
    <phoneticPr fontId="1" type="noConversion"/>
  </si>
  <si>
    <t>UOC-127-2022</t>
    <phoneticPr fontId="1" type="noConversion"/>
  </si>
  <si>
    <t>STUDDIDAMED10 - Servizi Didattici Ingegneria - ZUCCA Annalisa</t>
    <phoneticPr fontId="1" type="noConversion"/>
  </si>
  <si>
    <t>UOC-9-2022</t>
    <phoneticPr fontId="1" type="noConversion"/>
  </si>
  <si>
    <t>Definizione e verifica della fattibilità del quadro esigenziale del nuovo edificio zona nord, propedeutica all'avvio della gara di progettazione</t>
    <phoneticPr fontId="1" type="noConversion"/>
  </si>
  <si>
    <t>AES3 - Proget. Ateneo e Gest. Edif. - BIANCHI Francesco</t>
    <phoneticPr fontId="1" type="noConversion"/>
  </si>
  <si>
    <t>UOC-22-2022</t>
    <phoneticPr fontId="1" type="noConversion"/>
  </si>
  <si>
    <t>Adozione di uno o più cruscotti direzionali per il monitoraggio di indicatori individuati dal PQA come strategici per il miglioramento della reportistica esistente selezionata dal PQA, previa analisi delle fonti dati utilizzabili.</t>
    <phoneticPr fontId="1" type="noConversion"/>
  </si>
  <si>
    <t>Si propone la seguente riformulazione del KPI in sostituzione di quello precedente: Svolgimento delle attività di analisi dei cruscotti proposti e comunicazione dei/delle pareri/richieste di acquisto</t>
    <phoneticPr fontId="1" type="noConversion"/>
  </si>
  <si>
    <t>UOC-54-2022</t>
    <phoneticPr fontId="1" type="noConversion"/>
  </si>
  <si>
    <t>STUDDIDAMED5 - Professioni Sanitarie - COMINELLI Raffaella</t>
    <phoneticPr fontId="1" type="noConversion"/>
  </si>
  <si>
    <t>UOC-96-2022</t>
    <phoneticPr fontId="1" type="noConversion"/>
  </si>
  <si>
    <t>77</t>
    <phoneticPr fontId="1" type="noConversion"/>
  </si>
  <si>
    <t>UOCC-50-2022</t>
    <phoneticPr fontId="1" type="noConversion"/>
  </si>
  <si>
    <t>DSCS14 - DSCS-SezTecMedIntSpeClin - CUZZUCOLI Aldo</t>
    <phoneticPr fontId="1" type="noConversion"/>
  </si>
  <si>
    <t>UOC-103-2022</t>
    <phoneticPr fontId="1" type="noConversion"/>
  </si>
  <si>
    <t>Revisione del Regolamento della Facoltà di Medicina e Chirurgia per allinearlo alle modifiche apportate dallo Statuto d'Ateno</t>
    <phoneticPr fontId="1" type="noConversion"/>
  </si>
  <si>
    <t>Studenti; Docenti; Governance</t>
    <phoneticPr fontId="1" type="noConversion"/>
  </si>
  <si>
    <t>UOC-129-2022</t>
    <phoneticPr fontId="1" type="noConversion"/>
  </si>
  <si>
    <t>STUDDIDAMED12 - Servizi Didattici Giuri - MILANESI Emiliano</t>
    <phoneticPr fontId="1" type="noConversion"/>
  </si>
  <si>
    <t>SER-24-2022</t>
    <phoneticPr fontId="1" type="noConversion"/>
  </si>
  <si>
    <t>Politiche di reclutamento: realizzazione di un welcome kit per nuovi assunti (opportunità, servizi, catalogo IRIS)</t>
    <phoneticPr fontId="1" type="noConversion"/>
  </si>
  <si>
    <t>UOC-44-2022</t>
    <phoneticPr fontId="1" type="noConversion"/>
  </si>
  <si>
    <t>Supporto all'obiettivo PRO3 40 CFU con aumento e selezione mirata dei tutor d'area: bando mirato alla selezione di tutor con particolare riguardo alle aree di maggior difficoltà (raccordo con Commissione tutorato)</t>
    <phoneticPr fontId="1" type="noConversion"/>
  </si>
  <si>
    <t>SS21 - Inclus. Partecipaz. Res.Univers. - ZUANON Sara</t>
    <phoneticPr fontId="1" type="noConversion"/>
  </si>
  <si>
    <t>UOC-108-2022</t>
    <phoneticPr fontId="1" type="noConversion"/>
  </si>
  <si>
    <t>Aggiornammenti DVR e riunioni con RLS</t>
    <phoneticPr fontId="1" type="noConversion"/>
  </si>
  <si>
    <t>AES2 - Sicurezza -  RSPP</t>
    <phoneticPr fontId="1" type="noConversion"/>
  </si>
  <si>
    <t>Docenti; Personale T.A.; Fornitori</t>
    <phoneticPr fontId="1" type="noConversion"/>
  </si>
  <si>
    <t>57,14</t>
    <phoneticPr fontId="1" type="noConversion"/>
  </si>
  <si>
    <t>UOC-123-2022</t>
    <phoneticPr fontId="1" type="noConversion"/>
  </si>
  <si>
    <t>SBA4 - Acquis. Risorse Bibliografiche - GUERRA Luca</t>
    <phoneticPr fontId="1" type="noConversion"/>
  </si>
  <si>
    <t>93,50</t>
    <phoneticPr fontId="1" type="noConversion"/>
  </si>
  <si>
    <t>DG-1-2022</t>
    <phoneticPr fontId="1" type="noConversion"/>
  </si>
  <si>
    <t>Indirizzo e coordinamento per lo sviluppo di strumenti integrati (es. SPRINT) per la digitalizzazione delle procedure amministrative finalizzato all’aumento dell'efficienza, alla semplificazione e alla trasparenza</t>
    <phoneticPr fontId="1" type="noConversion"/>
  </si>
  <si>
    <t>Personale T.A.; Governance; Ambiente; Cittadini</t>
    <phoneticPr fontId="1" type="noConversion"/>
  </si>
  <si>
    <t>UAS-12-2022</t>
    <phoneticPr fontId="1" type="noConversion"/>
  </si>
  <si>
    <t>Identificazione di un sistema di firma documenti informatici one shot tramite autenticazione SPID</t>
    <phoneticPr fontId="1" type="noConversion"/>
  </si>
  <si>
    <t>SICT9 - Amm Digit e Conserv - VERONESI Renato</t>
    <phoneticPr fontId="1" type="noConversion"/>
  </si>
  <si>
    <t>Identificazione di  un sistema  di firma documenti informatici one shot tramite autenticazione SPID</t>
    <phoneticPr fontId="1" type="noConversion"/>
  </si>
  <si>
    <t>UOCC-9-2022</t>
    <phoneticPr fontId="1" type="noConversion"/>
  </si>
  <si>
    <t>SER-27-2022</t>
    <phoneticPr fontId="1" type="noConversion"/>
  </si>
  <si>
    <t>Supporto alla costituzione e all’avvio della Fondazione Eulo – Università di Brescia, anche attraverso incontri di coordinamento relativamente ad aspetti giuridici, fiscali ed economici (con relativa evidenza documentale)</t>
    <phoneticPr fontId="1" type="noConversion"/>
  </si>
  <si>
    <t>RTT1 - Ricerca e Innovazione - FILIPPINI Stefano</t>
    <phoneticPr fontId="1" type="noConversion"/>
  </si>
  <si>
    <t>65</t>
    <phoneticPr fontId="1" type="noConversion"/>
  </si>
  <si>
    <t>UOC-106-2022</t>
    <phoneticPr fontId="1" type="noConversion"/>
  </si>
  <si>
    <t>UOC-51-2022</t>
    <phoneticPr fontId="1" type="noConversion"/>
  </si>
  <si>
    <t>Dematerializzazione atti di carriera post laurea, semplificazione procedure accesso al post laurea, miglioramento servizi: Acquisizione digitale della documentazione a partire dagli atti più recenti/digitalizzazione conseguimento titolo/incontri di formazione sulla carriera per Dottorandi</t>
    <phoneticPr fontId="1" type="noConversion"/>
  </si>
  <si>
    <t>UOC-94-2022</t>
    <phoneticPr fontId="1" type="noConversion"/>
  </si>
  <si>
    <t>SER-2-2022</t>
    <phoneticPr fontId="1" type="noConversion"/>
  </si>
  <si>
    <t>Attrazione di risorse esterne: individuazione e proposta alla governance di azioni a supporto delle azioni del primo pilastro di Horizon Europe</t>
    <phoneticPr fontId="1" type="noConversion"/>
  </si>
  <si>
    <t>Cittadini; Governance; Docenti</t>
    <phoneticPr fontId="1" type="noConversion"/>
  </si>
  <si>
    <t>UAS-11-2022</t>
    <phoneticPr fontId="1" type="noConversion"/>
  </si>
  <si>
    <t>Documenti di valutazione del rischio sui trattamenti in essere: mappatura rischi e misure di sicurezza nel software GDP</t>
    <phoneticPr fontId="1" type="noConversion"/>
  </si>
  <si>
    <t>AFFGENLEG4 - Protezione dei dati - RPD - ZUCCARO Antonio</t>
    <phoneticPr fontId="1" type="noConversion"/>
  </si>
  <si>
    <t>MAPPATURA RISCHI E MISURE DI SICUREZZA NEL SOFTWARE GDP</t>
    <phoneticPr fontId="1" type="noConversion"/>
  </si>
  <si>
    <t>UAS-13-2022</t>
    <phoneticPr fontId="1" type="noConversion"/>
  </si>
  <si>
    <t>Evoluzione piattaforma di voto: Sperimentazione nuova versione piattaforma di voto fornito da IdTech (ELIGO)</t>
    <phoneticPr fontId="1" type="noConversion"/>
  </si>
  <si>
    <t>Evoluzione piattaforma di voto: Sperimentazione nuova versione piattaforma di voto fornito da IdTech (ELIGO) Anno: 2022</t>
    <phoneticPr fontId="1" type="noConversion"/>
  </si>
  <si>
    <t>UOC-26-2022</t>
    <phoneticPr fontId="1" type="noConversion"/>
  </si>
  <si>
    <t>UOC-87-2022</t>
    <phoneticPr fontId="1" type="noConversion"/>
  </si>
  <si>
    <t>Ricognizione dei Contratti d'affitto e comodato d'uso  a fini del versamento dell'imposta di registro: predisposizione di un file con le scadenze</t>
    <phoneticPr fontId="1" type="noConversion"/>
  </si>
  <si>
    <t>Governance; Personale T.A.; Fornitori</t>
    <phoneticPr fontId="1" type="noConversion"/>
  </si>
  <si>
    <t>UOC-107-2022</t>
    <phoneticPr fontId="1" type="noConversion"/>
  </si>
  <si>
    <t>Supporto alle procedure per la nomina di competenza universitaria in enti/società partecipate/organismi e gestione relazioni con enti territoriali e associazioni di categoria nell'ambito di convenzioni di interesse generale di Ateneo</t>
    <phoneticPr fontId="1" type="noConversion"/>
  </si>
  <si>
    <t>SEGRDG1 - Segreteria Direttore Generale - VILLA Veronica</t>
    <phoneticPr fontId="1" type="noConversion"/>
  </si>
  <si>
    <t>Governance; Partner istituzionali; Alumni; Imprese</t>
    <phoneticPr fontId="1" type="noConversion"/>
  </si>
  <si>
    <t>UOC-72-2022</t>
    <phoneticPr fontId="1" type="noConversion"/>
  </si>
  <si>
    <t>Predisposizione scheda di servizio + procedura di richiesta informatizzata per erogazione laboratorio virtuale</t>
    <phoneticPr fontId="1" type="noConversion"/>
  </si>
  <si>
    <t>SICT17 - Sistemi e infrastrutture di rete - OMODEI Alberto</t>
    <phoneticPr fontId="1" type="noConversion"/>
  </si>
  <si>
    <t>UOC-126-2022</t>
    <phoneticPr fontId="1" type="noConversion"/>
  </si>
  <si>
    <t>UOC-76-2022</t>
    <phoneticPr fontId="1" type="noConversion"/>
  </si>
  <si>
    <t>Attivazione procedura online per rinuncia agli studi</t>
    <phoneticPr fontId="1" type="noConversion"/>
  </si>
  <si>
    <t>SER-18-2022</t>
    <phoneticPr fontId="1" type="noConversion"/>
  </si>
  <si>
    <t>Nuova newsletter per la comunicazione delle opportunità di finanziamento e le attività di disseminazione delle attività di ricerca</t>
    <phoneticPr fontId="1" type="noConversion"/>
  </si>
  <si>
    <t>Docenti; Studenti; Altre Università; Cittadini; Partner istituzionali; NO-profit</t>
    <phoneticPr fontId="1" type="noConversion"/>
  </si>
  <si>
    <t>UOC-60-2022</t>
    <phoneticPr fontId="1" type="noConversion"/>
  </si>
  <si>
    <t>Definizione procedure/processi per l'avvio dei nuovi tirocini di Farmacia e Tecniche industriali di Prodotto e di processo</t>
    <phoneticPr fontId="1" type="noConversion"/>
  </si>
  <si>
    <t>SS18 - Tirocini e Placement - CARBONE Francesca</t>
    <phoneticPr fontId="1" type="noConversion"/>
  </si>
  <si>
    <t>dato qualitativo nel 2022 (definizione Convenzioni e linee guida) e quantitativo dall'anno  2023 (numero tirocini avviati)</t>
    <phoneticPr fontId="1" type="noConversion"/>
  </si>
  <si>
    <t>UAS-15-2022</t>
    <phoneticPr fontId="1" type="noConversion"/>
  </si>
  <si>
    <t>Verifica di un impianto di abbattimento degli inquinanti su un'attrezzatura di prova di un laboratorio di ricerca del DIMI: installazione di impianto di aspirazione</t>
    <phoneticPr fontId="1" type="noConversion"/>
  </si>
  <si>
    <t>RE20 - Spazi e Servizi tecnici - Presidio Ingegneria - BENATTI Rossella</t>
    <phoneticPr fontId="1" type="noConversion"/>
  </si>
  <si>
    <t>Governance; Ambiente</t>
    <phoneticPr fontId="1" type="noConversion"/>
  </si>
  <si>
    <t>UOC-104-2022</t>
    <phoneticPr fontId="1" type="noConversion"/>
  </si>
  <si>
    <t>Adempimenti previsti dall'art. 43 della convenzione per attività ass.li, formative e di ricerca con ASST Spedali Civili: verifica presenza del logo Università sul sito e reparti delle  Aziende convenzionate e inserimento nel sito web dell'Università dell'elenco delle Unità Operative Complesse a direzione universitaria esplicitando il rapporto convenzionale</t>
    <phoneticPr fontId="1" type="noConversion"/>
  </si>
  <si>
    <t>UOCC-49-2022</t>
    <phoneticPr fontId="1" type="noConversion"/>
  </si>
  <si>
    <t>DSCS12 - DSCS-SezTec Mat-Infantile - CUZZUCOLI Aldo</t>
    <phoneticPr fontId="1" type="noConversion"/>
  </si>
  <si>
    <t>UOC-128-2022</t>
    <phoneticPr fontId="1" type="noConversion"/>
  </si>
  <si>
    <t>STUDDIDAMED11 - Servizi Didattici Economia - MAZZUCCHELLI Lidia</t>
    <phoneticPr fontId="1" type="noConversion"/>
  </si>
  <si>
    <t>DG-2-2022</t>
    <phoneticPr fontId="1" type="noConversion"/>
  </si>
  <si>
    <t>Mantenimento dell’indicatore di spesa del personale ai sensi dell’art.5 d.lgs 49/2012 all’interno del limite massimo (80%)</t>
    <phoneticPr fontId="1" type="noConversion"/>
  </si>
  <si>
    <t>UOC-23-2022</t>
    <phoneticPr fontId="1" type="noConversion"/>
  </si>
  <si>
    <t>9,10</t>
    <phoneticPr fontId="1" type="noConversion"/>
  </si>
  <si>
    <t>UOC-15-2022</t>
    <phoneticPr fontId="1" type="noConversion"/>
  </si>
  <si>
    <t>Rilascio attestazione CLA per la lingua inglese livello B1 e livello B2</t>
    <phoneticPr fontId="1" type="noConversion"/>
  </si>
  <si>
    <t>UOC-93-2022</t>
    <phoneticPr fontId="1" type="noConversion"/>
  </si>
  <si>
    <t>Accordo quadro triennale plastica e materiale monouso per laboratorio: definizione capitolato</t>
    <phoneticPr fontId="1" type="noConversion"/>
  </si>
  <si>
    <t>UAS-14-2022</t>
    <phoneticPr fontId="1" type="noConversion"/>
  </si>
  <si>
    <t>Ricognizione della destinazione d'uso  dei beni immobili  area di ingegneria e predisposizione di documenti di consegna dei locali ai direttori di dipartimento</t>
    <phoneticPr fontId="1" type="noConversion"/>
  </si>
  <si>
    <t>Personale T.A.; Docenti; Governance; Ambiente</t>
    <phoneticPr fontId="1" type="noConversion"/>
  </si>
  <si>
    <t>UOC-7-2022</t>
    <phoneticPr fontId="1" type="noConversion"/>
  </si>
  <si>
    <t>SS3 - Mobilità Internazionale Studenti - TERAO Aiko</t>
    <phoneticPr fontId="1" type="noConversion"/>
  </si>
  <si>
    <t>UOS-3-2022</t>
    <phoneticPr fontId="1" type="noConversion"/>
  </si>
  <si>
    <t>SBA7 - Risorse Elettroniche - BISSOLO Angelo</t>
    <phoneticPr fontId="1" type="noConversion"/>
  </si>
  <si>
    <t>La situazione prodottasi presso l'UO Risorse Elettroniche  a seguito dell'assenza prolungata del responsabile rende opportuna una rimodulazione dell'obbiettivo che si propone di riallineare a quello attualmente presente nella Carta servizi SBA (95% entro 1 giorno)</t>
    <phoneticPr fontId="1" type="noConversion"/>
  </si>
  <si>
    <t>Nella misura del grado di raggiungimento dell'obiettivo si terrà conto dell'assenza della risorsa</t>
    <phoneticPr fontId="1" type="noConversion"/>
  </si>
  <si>
    <t>UOC-6-2022</t>
    <phoneticPr fontId="1" type="noConversion"/>
  </si>
  <si>
    <t>Revisione Regolamento Erasmus 2021-27: entro inizio mobilità 2022-23</t>
    <phoneticPr fontId="1" type="noConversion"/>
  </si>
  <si>
    <t>Governance; Studenti; Altre Università; Partner istituzionali; Cittadini</t>
    <phoneticPr fontId="1" type="noConversion"/>
  </si>
  <si>
    <t>UOCC-38-2022</t>
    <phoneticPr fontId="1" type="noConversion"/>
  </si>
  <si>
    <t>UOC-102-2022</t>
    <phoneticPr fontId="1" type="noConversion"/>
  </si>
  <si>
    <t>STAFF3 - Comunicazione - FONTANA Elisa</t>
    <phoneticPr fontId="1" type="noConversion"/>
  </si>
  <si>
    <t>Cittadini; Personale T.A.; Studenti; Docenti</t>
    <phoneticPr fontId="1" type="noConversion"/>
  </si>
  <si>
    <t>UAS-16-2022</t>
    <phoneticPr fontId="1" type="noConversion"/>
  </si>
  <si>
    <t>STAFFDG2 - Fondazione EULO - TABAGLIO Michela</t>
    <phoneticPr fontId="1" type="noConversion"/>
  </si>
  <si>
    <t>UOC-122-2022</t>
    <phoneticPr fontId="1" type="noConversion"/>
  </si>
  <si>
    <t>Processo di acquisizione risorse bibliografiche elettroniche: Studio di fattibilità di una revisione del processo (comparazione con procedure di altri atenei) per coniugare: 1) la  corretta  previsone di budget, 2) la continuità nei servizi di accesso alle risorse e 3) il rispetto dei termini previsti dalle norme amministrativo/contabili</t>
    <phoneticPr fontId="1" type="noConversion"/>
  </si>
  <si>
    <t>UOC-39-2022</t>
    <phoneticPr fontId="1" type="noConversion"/>
  </si>
  <si>
    <t>RTT3 - Ric. e Coop. Internaz. - CHIRICO Valentina</t>
    <phoneticPr fontId="1" type="noConversion"/>
  </si>
  <si>
    <t>Docenti; Altre Università; Fornitori; Imprese; NO-profit; Partner istituzionali; Governance</t>
    <phoneticPr fontId="1" type="noConversion"/>
  </si>
  <si>
    <t>UOC-134-2022</t>
    <phoneticPr fontId="1" type="noConversion"/>
  </si>
  <si>
    <t>01/02/2022</t>
    <phoneticPr fontId="1" type="noConversion"/>
  </si>
  <si>
    <t>RE17 - Controllo di gestione e performance - ANNONI Simona</t>
    <phoneticPr fontId="1" type="noConversion"/>
  </si>
  <si>
    <t>DG1 (DG-1-2022) Indirizzo e coordinamento per lo sviluppo di strumenti integrati (es. SPRINT) per la digitalizzazione delle procedure amministrative finalizzato all’aumento dell'efficienza, alla semplificazione e alla trasparenza *Principale*;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t>
    <phoneticPr fontId="1" type="noConversion"/>
  </si>
  <si>
    <t>Governance; Personale T.A.</t>
    <phoneticPr fontId="1" type="noConversion"/>
  </si>
  <si>
    <t>UOC-136-2022</t>
    <phoneticPr fontId="1" type="noConversion"/>
  </si>
  <si>
    <t>Implementazione di un processo di gestione delle convenzioni speciali con le imprese partner per la promozione e gestione delle borse di studio di Dottorato di Ricerca finanziate dai fondi PNRR ex DM 352/2022, incluse le fasi di negoziazione speciale per sezioni della convenzione legate agli articoli relativi alla proprietà intellettuale dei risultati della ricerca dei percorsi di Dottorato, risultanti nelle tesi di Dottorato, nella potenziale brevettazione di prodotti, sistemi gestionali, ecc..</t>
    <phoneticPr fontId="1" type="noConversion"/>
  </si>
  <si>
    <t>SER-35-2022</t>
    <phoneticPr fontId="1" type="noConversion"/>
  </si>
  <si>
    <t>Attività legate al progetto UNITA. Cooperazione con gli Atenei dell'alleanza, in qualità di associated partner, al fine di partecipare alla call prevista per il 2023 (30/06/23): partecipazione a riunioni, coordinamento interno per l'attività, promozione delle iniziative, raccolta e condivisione informazioni nell'anno 2022.</t>
    <phoneticPr fontId="1" type="noConversion"/>
  </si>
  <si>
    <t>Docenti; Personale T.A.; Studenti; Altre Università; Cittadini</t>
    <phoneticPr fontId="1" type="noConversion"/>
  </si>
  <si>
    <t>UOCC-31-2022</t>
    <phoneticPr fontId="1" type="noConversion"/>
  </si>
  <si>
    <t>Studio di fattibilità della semplificazione delle procedure di immatricolazione</t>
    <phoneticPr fontId="1" type="noConversion"/>
  </si>
  <si>
    <t>UOC-67-2022</t>
    <phoneticPr fontId="1" type="noConversion"/>
  </si>
  <si>
    <t>Realizzazione corsi sul metodo di studio per futuri studenti e matricole</t>
    <phoneticPr fontId="1" type="noConversion"/>
  </si>
  <si>
    <t>SS19 - Orientamento - MANZONI Anna</t>
    <phoneticPr fontId="1" type="noConversion"/>
  </si>
  <si>
    <t>UOC-82-2022</t>
    <phoneticPr fontId="1" type="noConversion"/>
  </si>
  <si>
    <t>Implementazione disponibilità Diploma supplement per gli ordinamenti dei corsi ex D.M. 270/04, con inserimento nella pagina personale dei laureati</t>
    <phoneticPr fontId="1" type="noConversion"/>
  </si>
  <si>
    <t>SS24 - Ammissioni studenti internazionali - BORTOLOTTI Adriana</t>
    <phoneticPr fontId="1" type="noConversion"/>
  </si>
  <si>
    <t>UOC-30-2022</t>
    <phoneticPr fontId="1" type="noConversion"/>
  </si>
  <si>
    <t>UOC-34-2022</t>
    <phoneticPr fontId="1" type="noConversion"/>
  </si>
  <si>
    <t>Attivazione istanza Moodle dedicata agli appelli d'esame integrata con Esse3</t>
    <phoneticPr fontId="1" type="noConversion"/>
  </si>
  <si>
    <t>SICT16 - E learning supporto ricerca - PADRICELLO Carlo</t>
    <phoneticPr fontId="1" type="noConversion"/>
  </si>
  <si>
    <t>Rimodulazione con associazione di nuove attività, TSK-181 e TSK-182</t>
    <phoneticPr fontId="1" type="noConversion"/>
  </si>
  <si>
    <t>UOC-131-2022</t>
    <phoneticPr fontId="1" type="noConversion"/>
  </si>
  <si>
    <t>STUDDIDAMED4 - Ciclo Unico Area Med - FABI Arianna</t>
    <phoneticPr fontId="1" type="noConversion"/>
  </si>
  <si>
    <t>UOC-57-2022</t>
    <phoneticPr fontId="1" type="noConversion"/>
  </si>
  <si>
    <t>Costante aggiornamento delle pagine dei  Corsi d Studio. Uniformare e aggiornare i dati relativi a: Organi CDL - CPDS - PQA</t>
    <phoneticPr fontId="1" type="noConversion"/>
  </si>
  <si>
    <t>SER-26-2022</t>
    <phoneticPr fontId="1" type="noConversion"/>
  </si>
  <si>
    <t>Adempimenti necessari all'avvio delle attività del PNRR e di Horizon Europe: predisposizione dei documenti necessari (GEP e Regolamento progetti UE)</t>
    <phoneticPr fontId="1" type="noConversion"/>
  </si>
  <si>
    <t>Docenti; Personale T.A.; Altre Università; Cittadini; Partner istituzionali; Governance</t>
    <phoneticPr fontId="1" type="noConversion"/>
  </si>
  <si>
    <t>UOC-85-2022</t>
    <phoneticPr fontId="1" type="noConversion"/>
  </si>
  <si>
    <t>Censimento dei finanziatori: predisposizione di un database con i principali finanziatori/donatori</t>
    <phoneticPr fontId="1" type="noConversion"/>
  </si>
  <si>
    <t>RTT7 - Crowdfunding - VENTURI Stefania</t>
    <phoneticPr fontId="1" type="noConversion"/>
  </si>
  <si>
    <t>Governance; Docenti; Partner istituzionali; Fornitori; Imprese; NO-profit; Altre Università; Alumni</t>
    <phoneticPr fontId="1" type="noConversion"/>
  </si>
  <si>
    <t>UOC-101-2022</t>
    <phoneticPr fontId="1" type="noConversion"/>
  </si>
  <si>
    <t>Attuazione del piano di comunicazione</t>
    <phoneticPr fontId="1" type="noConversion"/>
  </si>
  <si>
    <t>Docenti; Governance; Personale T.A.; Studenti; Altre Università; Alumni; Ambiente; Cittadini; Fornitori; Imprese; NO-profit; Partner istituzionali</t>
    <phoneticPr fontId="1" type="noConversion"/>
  </si>
  <si>
    <t>UOC-118-2022</t>
    <phoneticPr fontId="1" type="noConversion"/>
  </si>
  <si>
    <t>Comunicazione dei servizi SBA: Incontri formativi sui servizi bibliotecari rivolti agli iscritti al primo anno</t>
    <phoneticPr fontId="1" type="noConversion"/>
  </si>
  <si>
    <t>SBA9 - Biblioteca di Ingegneria - DELBARBA Maria</t>
    <phoneticPr fontId="1" type="noConversion"/>
  </si>
  <si>
    <t>UOC-3-2022</t>
    <phoneticPr fontId="1" type="noConversion"/>
  </si>
  <si>
    <t>Digitalizzazione programma Erasmus (EWP)- Utilizzo sistema condiviso EWP per digitalizzazione del programma Erasmus (accordi inter-istituzionali, Learning Agreement): Entro scadenze Commissione Europea (settembre 2022 accordi inter-istituzionali)</t>
    <phoneticPr fontId="1" type="noConversion"/>
  </si>
  <si>
    <t>Studenti; Altre Università; Partner istituzionali; Cittadini</t>
    <phoneticPr fontId="1" type="noConversion"/>
  </si>
  <si>
    <t>UOC-50-2022</t>
    <phoneticPr fontId="1" type="noConversion"/>
  </si>
  <si>
    <t>Completamento Sito UNIBS - Scuole di Specializzazione: creazione pagine dedicate a ogni scuola</t>
    <phoneticPr fontId="1" type="noConversion"/>
  </si>
  <si>
    <t>UOCC-54-2022</t>
    <phoneticPr fontId="1" type="noConversion"/>
  </si>
  <si>
    <t>DMMT21 - DMMT-Polo Tec.Farm.Biotec - DE FAZIO Maria</t>
    <phoneticPr fontId="1" type="noConversion"/>
  </si>
  <si>
    <t>UOC-132-2022</t>
    <phoneticPr fontId="1" type="noConversion"/>
  </si>
  <si>
    <t>15/12/2022</t>
    <phoneticPr fontId="1" type="noConversion"/>
  </si>
  <si>
    <t>31/12/2024</t>
    <phoneticPr fontId="1" type="noConversion"/>
  </si>
  <si>
    <t>UOC-27-2022</t>
    <phoneticPr fontId="1" type="noConversion"/>
  </si>
  <si>
    <t>UOCC-57-2022</t>
    <phoneticPr fontId="1" type="noConversion"/>
  </si>
  <si>
    <t>DMMT16 - DMMT-Sez.Tec.Microbiologia - DE FAZIO Maria</t>
    <phoneticPr fontId="1" type="noConversion"/>
  </si>
  <si>
    <t>UOC-125-2022</t>
    <phoneticPr fontId="1" type="noConversion"/>
  </si>
  <si>
    <t>UOS-2-2022</t>
    <phoneticPr fontId="1" type="noConversion"/>
  </si>
  <si>
    <t>Statistiche d'uso REL: produzione di un documento di report</t>
    <phoneticPr fontId="1" type="noConversion"/>
  </si>
  <si>
    <t>UOCC-29-2022</t>
    <phoneticPr fontId="1" type="noConversion"/>
  </si>
  <si>
    <t>Supporto alla gestione dei dottorandi 'aggiuntivi' bando PON</t>
    <phoneticPr fontId="1" type="noConversion"/>
  </si>
  <si>
    <t>Modifiche Date Attività</t>
    <phoneticPr fontId="1" type="noConversion"/>
  </si>
  <si>
    <t>si propone il prolungamento dell'attività di monitoraggio al 30/06/2023</t>
    <phoneticPr fontId="1" type="noConversion"/>
  </si>
  <si>
    <t>DG-3-2022</t>
    <phoneticPr fontId="1" type="noConversion"/>
  </si>
  <si>
    <t>Coordinamento ai fini della correttezza e dell’efficacia del lavoro svolto in modalità agile</t>
    <phoneticPr fontId="1" type="noConversion"/>
  </si>
  <si>
    <t>Personale T.A.; Cittadini; Governance</t>
    <phoneticPr fontId="1" type="noConversion"/>
  </si>
  <si>
    <t>UAS-6-2022</t>
    <phoneticPr fontId="1" type="noConversion"/>
  </si>
  <si>
    <t>Ricognizione e razionalizzazione di tutti i contratti aventi ad oggetto l'utilizzo di immobili e produzione di un report a disposizione del Dirigente del settore e della Governance</t>
    <phoneticPr fontId="1" type="noConversion"/>
  </si>
  <si>
    <t>AES12 - Gestione Giuridica Beni immobili - AMICONI Cesare</t>
    <phoneticPr fontId="1" type="noConversion"/>
  </si>
  <si>
    <t>Governance; Imprese; Fornitori; Partner istituzionali</t>
    <phoneticPr fontId="1" type="noConversion"/>
  </si>
  <si>
    <t>UOC-17-2022</t>
    <phoneticPr fontId="1" type="noConversion"/>
  </si>
  <si>
    <t>UOC-88-2022</t>
    <phoneticPr fontId="1" type="noConversion"/>
  </si>
  <si>
    <t>DEM.DIGI - AMM2 - DEM-Serv. Amm. - SCARINGI Marisa</t>
    <phoneticPr fontId="1" type="noConversion"/>
  </si>
  <si>
    <t>Governance; Personale T.A.; Docenti; Partner istituzionali; Altre Università; Cittadini</t>
    <phoneticPr fontId="1" type="noConversion"/>
  </si>
  <si>
    <t>UOC-135-2022</t>
    <phoneticPr fontId="1" type="noConversion"/>
  </si>
  <si>
    <t>SS13 - Diritto allo Studio - COPPI Silvia</t>
    <phoneticPr fontId="1" type="noConversion"/>
  </si>
  <si>
    <t>UOCC-27-2022</t>
    <phoneticPr fontId="1" type="noConversion"/>
  </si>
  <si>
    <t>Studenti; Personale T.A.; Docenti</t>
    <phoneticPr fontId="1" type="noConversion"/>
  </si>
  <si>
    <t>UOC-56-2022</t>
    <phoneticPr fontId="1" type="noConversion"/>
  </si>
  <si>
    <t>UOS-10-2022</t>
    <phoneticPr fontId="1" type="noConversion"/>
  </si>
  <si>
    <t>Creazione pagina sul Sito UniBs per la concessione di spazi a terzi e caricamento contenuti: creazione e avvio modulistica, caricamento contenuti</t>
    <phoneticPr fontId="1" type="noConversion"/>
  </si>
  <si>
    <t>STAFF2 - Segreteria Rettore - PEZZA Roberta</t>
    <phoneticPr fontId="1" type="noConversion"/>
  </si>
  <si>
    <t>Docenti; Governance; Personale T.A.; Studenti; Altre Università; Partner istituzionali; Imprese; Fornitori; NO-profit</t>
    <phoneticPr fontId="1" type="noConversion"/>
  </si>
  <si>
    <t>UOCC-8-2022</t>
    <phoneticPr fontId="1" type="noConversion"/>
  </si>
  <si>
    <t>Governance; Docenti; Personale T.A.; Cittadini; Partner istituzionali; Altre Università</t>
    <phoneticPr fontId="1" type="noConversion"/>
  </si>
  <si>
    <t>UOC-71-2022</t>
    <phoneticPr fontId="1" type="noConversion"/>
  </si>
  <si>
    <t>Predisposizione di un percorso formativo per il personale sulla sicurezza informatica ed erogazione dei corsi di formazione</t>
    <phoneticPr fontId="1" type="noConversion"/>
  </si>
  <si>
    <t>UOC-12-2022</t>
    <phoneticPr fontId="1" type="noConversion"/>
  </si>
  <si>
    <t>Predisposizione e pubblicazione del Bando per l'affidamento della Fornitura di Materiale di Laboratorio, Plastica, Provette e affini.</t>
    <phoneticPr fontId="1" type="noConversion"/>
  </si>
  <si>
    <t>AES6 - Appalti e Contratti - VAGLIA Antonella</t>
    <phoneticPr fontId="1" type="noConversion"/>
  </si>
  <si>
    <t>UOCC-10-2022</t>
    <phoneticPr fontId="1" type="noConversion"/>
  </si>
  <si>
    <t>UOC-55-2022</t>
    <phoneticPr fontId="1" type="noConversion"/>
  </si>
  <si>
    <t>UOC-59-2022</t>
    <phoneticPr fontId="1" type="noConversion"/>
  </si>
  <si>
    <t>UOS-5-2022</t>
    <phoneticPr fontId="1" type="noConversion"/>
  </si>
  <si>
    <t>DEM.DIGI - AMM4 - DEM Serv. Ausil. - CAPRINI Carla</t>
    <phoneticPr fontId="1" type="noConversion"/>
  </si>
  <si>
    <t>Personale T.A.; Docenti; Governance</t>
    <phoneticPr fontId="1" type="noConversion"/>
  </si>
  <si>
    <t>UOCC-56-2022</t>
    <phoneticPr fontId="1" type="noConversion"/>
  </si>
  <si>
    <t>DMMT14 - DMMT-Sez.Tec.Biolog.Genet - DE FAZIO Maria</t>
    <phoneticPr fontId="1" type="noConversion"/>
  </si>
  <si>
    <t>UOC-97-2022</t>
    <phoneticPr fontId="1" type="noConversion"/>
  </si>
  <si>
    <t>Coordinamento della revisione e dell'aggiornamento del manuale di gestione del protocollo informatico secondo le indicazioni della Soprintendenza Archivistica della Lombardia</t>
    <phoneticPr fontId="1" type="noConversion"/>
  </si>
  <si>
    <t>UOC-98-2022</t>
    <phoneticPr fontId="1" type="noConversion"/>
  </si>
  <si>
    <t>Protocollazione dei documenti in entrata entro le 24 ore come indicato nel Manuale di gestione del protocollo informatico e assegnazione corretta ai destinatari</t>
    <phoneticPr fontId="1" type="noConversion"/>
  </si>
  <si>
    <t>DG-6-2022</t>
    <phoneticPr fontId="1" type="noConversion"/>
  </si>
  <si>
    <t>Certificazione ISO</t>
    <phoneticPr fontId="1" type="noConversion"/>
  </si>
  <si>
    <t>UOC-20-2022</t>
    <phoneticPr fontId="1" type="noConversion"/>
  </si>
  <si>
    <t>Attivazione di contratti di formazione lavoro</t>
    <phoneticPr fontId="1" type="noConversion"/>
  </si>
  <si>
    <t>UOC-73-2022</t>
    <phoneticPr fontId="1" type="noConversion"/>
  </si>
  <si>
    <t>Predisposizione scheda di servizio rilascio postazioni di lavoro: realizzazione modulo di richiesta e processo autorizzativo</t>
    <phoneticPr fontId="1" type="noConversion"/>
  </si>
  <si>
    <t>UOCC-39-2022</t>
    <phoneticPr fontId="1" type="noConversion"/>
  </si>
  <si>
    <t>UOC-11-2022</t>
    <phoneticPr fontId="1" type="noConversion"/>
  </si>
  <si>
    <t>Coordinamento avvio progetto di ricognizione inventariale patrimonio beni mobili dell'università (costituzione gruppo di lavoro, assegnazione compiti, formulazione proposta progettuale)</t>
    <phoneticPr fontId="1" type="noConversion"/>
  </si>
  <si>
    <t>AES5 - Economato e Patrimonio - MICELLO Luigi</t>
    <phoneticPr fontId="1" type="noConversion"/>
  </si>
  <si>
    <t>UAS-8-2022</t>
    <phoneticPr fontId="1" type="noConversion"/>
  </si>
  <si>
    <t>Supporto per la realizzazione di una piattaforma di email marketing per l'inoltro di news: formazione rivolta agli uffici dell'Amministrazione</t>
    <phoneticPr fontId="1" type="noConversion"/>
  </si>
  <si>
    <t>SICT6 - Gestione Portali - SANACORI Antonino Gianfranco</t>
    <phoneticPr fontId="1" type="noConversion"/>
  </si>
  <si>
    <t>Studenti; Personale T.A.; Governance; Docenti; Cittadini</t>
    <phoneticPr fontId="1" type="noConversion"/>
  </si>
  <si>
    <t>UOC-16-2022</t>
    <phoneticPr fontId="1" type="noConversion"/>
  </si>
  <si>
    <t>Rilascio Open badge linguistici</t>
    <phoneticPr fontId="1" type="noConversion"/>
  </si>
  <si>
    <t>UOC-99-2022</t>
    <phoneticPr fontId="1" type="noConversion"/>
  </si>
  <si>
    <t>Referente per l'attuazione del progetto (con supporto dell'Archivista) per la sistemazione dell'assetto documentale e degli archivi</t>
    <phoneticPr fontId="1" type="noConversion"/>
  </si>
  <si>
    <t>UOC-116-2022</t>
    <phoneticPr fontId="1" type="noConversion"/>
  </si>
  <si>
    <t>Corrispondenza della collezione Libri di testo (Sez, DAS e DAS Cons) con la bibliografia Syllabus (Migliorare la corrispondenza della collezione alle indicazioni bibliografiche dei docenti, con particolare riferimento alle esigenzedei corsi di studio di più recente attivazione)</t>
    <phoneticPr fontId="1" type="noConversion"/>
  </si>
  <si>
    <t>17,65</t>
    <phoneticPr fontId="1" type="noConversion"/>
  </si>
  <si>
    <t>UOCC-25-2022</t>
    <phoneticPr fontId="1" type="noConversion"/>
  </si>
  <si>
    <t>Definizione scheda di servizio e-learning</t>
    <phoneticPr fontId="1" type="noConversion"/>
  </si>
  <si>
    <t>SER-33-2022</t>
    <phoneticPr fontId="1" type="noConversion"/>
  </si>
  <si>
    <t>Governance; Docenti; Personale T.A.; Partner istituzionali; NO-profit; Imprese; Fornitori; Altre Università</t>
    <phoneticPr fontId="1" type="noConversion"/>
  </si>
  <si>
    <t>SER-42-2022</t>
    <phoneticPr fontId="1" type="noConversion"/>
  </si>
  <si>
    <t>Coordinamento della ricognizione dei regolamenti vigenti. Analisi dei regolamenti da superare e supporto per la revisione o l'aggiornamento</t>
    <phoneticPr fontId="1" type="noConversion"/>
  </si>
  <si>
    <t>AFFGENLEG1 - Affari Istituzionali e Legali - ZUCCARO Antonio</t>
    <phoneticPr fontId="1" type="noConversion"/>
  </si>
  <si>
    <t>UOCC-7-2022</t>
    <phoneticPr fontId="1" type="noConversion"/>
  </si>
  <si>
    <t>UAS-10-2022</t>
    <phoneticPr fontId="1" type="noConversion"/>
  </si>
  <si>
    <t>Completamento e aggiornamento del registro dei trattamenti</t>
    <phoneticPr fontId="1" type="noConversion"/>
  </si>
  <si>
    <t>UOC-109-2022</t>
    <phoneticPr fontId="1" type="noConversion"/>
  </si>
  <si>
    <t>Supporto ad AE per redazione D.U.V.R.I. valutazioni rischi interferenziali in occasione di contratti e appalti</t>
    <phoneticPr fontId="1" type="noConversion"/>
  </si>
  <si>
    <t>UOC-14-2022</t>
    <phoneticPr fontId="1" type="noConversion"/>
  </si>
  <si>
    <t>UOC-49-2022</t>
    <phoneticPr fontId="1" type="noConversion"/>
  </si>
  <si>
    <t>Supporto segreterie didattiche per GDA (parte didattica)</t>
    <phoneticPr fontId="1" type="noConversion"/>
  </si>
  <si>
    <t>UAS-5-2022</t>
    <phoneticPr fontId="1" type="noConversion"/>
  </si>
  <si>
    <t>Conclusione due compravendite (Immobile in zona nord e residenze)</t>
    <phoneticPr fontId="1" type="noConversion"/>
  </si>
  <si>
    <t>Imprese; Governance; Fornitori; Partner istituzionali</t>
    <phoneticPr fontId="1" type="noConversion"/>
  </si>
  <si>
    <t>UOC-75-2022</t>
    <phoneticPr fontId="1" type="noConversion"/>
  </si>
  <si>
    <t>Iniziative di recupero crediti relativi alla contribuzione studentesca al fine di incrementare gli studenti regolari conteggiati dal Ministero: invio messaggi di sollecito</t>
    <phoneticPr fontId="1" type="noConversion"/>
  </si>
  <si>
    <t>Studenti; Governance</t>
    <phoneticPr fontId="1" type="noConversion"/>
  </si>
  <si>
    <t>UOCC-58-2022</t>
    <phoneticPr fontId="1" type="noConversion"/>
  </si>
  <si>
    <t>DMMT15 - DMMT-SezTec.Oncol.Im.Spe - DE FAZIO Maria</t>
    <phoneticPr fontId="1" type="noConversion"/>
  </si>
  <si>
    <t>Obiettivi delle UAFS</t>
    <phoneticPr fontId="1" type="noConversion"/>
  </si>
  <si>
    <t>UAFS-1-2022</t>
    <phoneticPr fontId="1" type="noConversion"/>
  </si>
  <si>
    <t>Proposta di metriche ed indicatori di sostenibilità quantitativi per l'Ateneo che al momento non sono monitorati</t>
    <phoneticPr fontId="1" type="noConversion"/>
  </si>
  <si>
    <t>STAFFDG1 - Supporto Commissione Sostenibilità Ateneo - LUZZI Loredana Monica Elisabetta</t>
    <phoneticPr fontId="1" type="noConversion"/>
  </si>
  <si>
    <t>Studenti; Docenti; Personale T.A.; Ambiente</t>
    <phoneticPr fontId="1" type="noConversion"/>
  </si>
  <si>
    <t>UOC-124-2022</t>
    <phoneticPr fontId="1" type="noConversion"/>
  </si>
  <si>
    <t>RU9 - Reclutamento personale docente - LUCCHI Sara</t>
    <phoneticPr fontId="1" type="noConversion"/>
  </si>
  <si>
    <t>Docenti; Governance; Cittadini</t>
    <phoneticPr fontId="1" type="noConversion"/>
  </si>
  <si>
    <t>UAS-7-2022</t>
    <phoneticPr fontId="1" type="noConversion"/>
  </si>
  <si>
    <t>Predisposizione di un sito delle statistiche d'utilizzo per il sito web istituzionale dell'Ateneo.</t>
    <phoneticPr fontId="1" type="noConversion"/>
  </si>
  <si>
    <t>UOC-46-2022</t>
    <phoneticPr fontId="1" type="noConversion"/>
  </si>
  <si>
    <t>Riduzione delle tempistiche legate alla gestione delle borse di studio e dei premi di Laurea finanziati da enti esterni (obiettivo relativo al miglioramento dei servizi)</t>
    <phoneticPr fontId="1" type="noConversion"/>
  </si>
  <si>
    <t>Docenti; Studenti; Alumni; Partner istituzionali; NO-profit; Imprese; Fornitori</t>
    <phoneticPr fontId="1" type="noConversion"/>
  </si>
  <si>
    <t>UOC-29-2022</t>
    <phoneticPr fontId="1" type="noConversion"/>
  </si>
  <si>
    <t>UOC-83-2022</t>
    <phoneticPr fontId="1" type="noConversion"/>
  </si>
  <si>
    <t>Potenziamento degli strumenti (Italiano e Inglese) di informazione e di supporto alle procedure rivolti agli immatricolandi internazionali a corsi di laurea, laurea magistrale e laurea magistrale a ciclo unico</t>
    <phoneticPr fontId="1" type="noConversion"/>
  </si>
  <si>
    <t>UOC-61-2022</t>
    <phoneticPr fontId="1" type="noConversion"/>
  </si>
  <si>
    <t>Organizzazione di un seminario di orientamento al lavoro per studenti/laureati aperto alla comunità e raccolta questionario di soddisfazione</t>
    <phoneticPr fontId="1" type="noConversion"/>
  </si>
  <si>
    <t>Studenti; Partner istituzionali; Imprese; NO-profit; Fornitori; Alumni; Altre Università</t>
    <phoneticPr fontId="1" type="noConversion"/>
  </si>
  <si>
    <t>42,86</t>
    <phoneticPr fontId="1" type="noConversion"/>
  </si>
  <si>
    <t>UOC-111-2022</t>
    <phoneticPr fontId="1" type="noConversion"/>
  </si>
  <si>
    <t>Aggiornamento e digitalizzazione di alcuni processi dell'U.O.C. Sicurezza (Scheda di rischio e D.U.V.R.I.): condivisione delle procedure e coordinamento con gli uffici interessati</t>
    <phoneticPr fontId="1" type="noConversion"/>
  </si>
  <si>
    <t>SER-34-2022</t>
    <phoneticPr fontId="1" type="noConversion"/>
  </si>
  <si>
    <t>Gestione presentazione progetti bandi Missione 4 - PNRR (all'Ente finanziatore o al capofila)</t>
    <phoneticPr fontId="1" type="noConversion"/>
  </si>
  <si>
    <t>Governance; Personale T.A.; Docenti; Altre Università; Partner istituzionali; Cittadini</t>
    <phoneticPr fontId="1" type="noConversion"/>
  </si>
  <si>
    <t>UOC-119-2022</t>
    <phoneticPr fontId="1" type="noConversion"/>
  </si>
  <si>
    <t>UOC-40-2022</t>
    <phoneticPr fontId="1" type="noConversion"/>
  </si>
  <si>
    <t>Migliorare la friubilità del sito agli stakeholder internazionali: predisposizione pagine web di competenza in lingua inglese</t>
    <phoneticPr fontId="1" type="noConversion"/>
  </si>
  <si>
    <t>Docenti; Studenti; Partner istituzionali; NO-profit; Imprese; Fornitori; Altre Università</t>
    <phoneticPr fontId="1" type="noConversion"/>
  </si>
  <si>
    <t>UOC-84-2022</t>
    <phoneticPr fontId="1" type="noConversion"/>
  </si>
  <si>
    <t>Nuovo portale Crowdfunding: avvio delle procedure per l'affidamento del nuovo portale con realizzazione dell'ambiente di prova</t>
    <phoneticPr fontId="1" type="noConversion"/>
  </si>
  <si>
    <t>Governance; Altre Università; NO-profit; Imprese; Fornitori; Partner istituzionali; Cittadini</t>
    <phoneticPr fontId="1" type="noConversion"/>
  </si>
  <si>
    <t>UOC-4-2022</t>
    <phoneticPr fontId="1" type="noConversion"/>
  </si>
  <si>
    <t>Promozione dei programmi di mobilità internazionale tramite incontri dedicati anche coinvolgendo ex studenti, a cadenza frequente. Incrementare comunicazione anche tramite social network</t>
    <phoneticPr fontId="1" type="noConversion"/>
  </si>
  <si>
    <t>Studenti; Altre Università; Partner istituzionali; Cittadini; Governance</t>
    <phoneticPr fontId="1" type="noConversion"/>
  </si>
  <si>
    <t>UOC-70-2022</t>
    <phoneticPr fontId="1" type="noConversion"/>
  </si>
  <si>
    <t>Aggiornamento infrastruttura per l'erogazizone del servizio server web dedicato mediante attivazione protocollo HTTP/2</t>
    <phoneticPr fontId="1" type="noConversion"/>
  </si>
  <si>
    <t>SER-45-2022</t>
    <phoneticPr fontId="1" type="noConversion"/>
  </si>
  <si>
    <t>Predisposizione linee guida in tema di rispetto e gestione del segreto d'ufficio nell'attività amministrativa: studio normativo e prassi. Correlata attività formativa.</t>
    <phoneticPr fontId="1" type="noConversion"/>
  </si>
  <si>
    <t>AFFGENLEG2 - Affari Legali e contenzioso - BONETTI Alessio</t>
    <phoneticPr fontId="1" type="noConversion"/>
  </si>
  <si>
    <t>UOS-9-2022</t>
    <phoneticPr fontId="1" type="noConversion"/>
  </si>
  <si>
    <t>Linee guida patrocini: predisposizione documentazione da sottoporre agli organi</t>
    <phoneticPr fontId="1" type="noConversion"/>
  </si>
  <si>
    <t>30/06/2022</t>
    <phoneticPr fontId="1" type="noConversion"/>
  </si>
  <si>
    <t>Governance; Docenti; Partner istituzionali</t>
    <phoneticPr fontId="1" type="noConversion"/>
  </si>
  <si>
    <t>UOC-37-2022</t>
    <phoneticPr fontId="1" type="noConversion"/>
  </si>
  <si>
    <t>Revisione portafoglio brevetti: analisi delle opportunità di valorizzazione dei brevetti internazionali</t>
    <phoneticPr fontId="1" type="noConversion"/>
  </si>
  <si>
    <t>Governance; Docenti; Partner istituzionali; Cittadini; Fornitori; Imprese; NO-profit; Altre Università</t>
    <phoneticPr fontId="1" type="noConversion"/>
  </si>
  <si>
    <t>UOC-80-2022</t>
    <phoneticPr fontId="1" type="noConversion"/>
  </si>
  <si>
    <t>Verifica e revisione in Esse3 dei dati mancanti degli abilitati storici (c.d. "buchi neri") - Anni 1987/1990</t>
    <phoneticPr fontId="1" type="noConversion"/>
  </si>
  <si>
    <t>UOC-114-2022</t>
    <phoneticPr fontId="1" type="noConversion"/>
  </si>
  <si>
    <t>Docenti; Studenti; Personale T.A.; Cittadini</t>
    <phoneticPr fontId="1" type="noConversion"/>
  </si>
  <si>
    <t>UOC-43-2022</t>
    <phoneticPr fontId="1" type="noConversion"/>
  </si>
  <si>
    <t>Attrazione di risorse esterne: Avvio progetti PRIN 2020: redazione linee guida e casisitica degli errori di rendicontazione più comuni</t>
    <phoneticPr fontId="1" type="noConversion"/>
  </si>
  <si>
    <t>Personale T.A.; Docenti; Partner istituzionali; Altre Università</t>
    <phoneticPr fontId="1" type="noConversion"/>
  </si>
  <si>
    <t>UOC-8-2022</t>
    <phoneticPr fontId="1" type="noConversion"/>
  </si>
  <si>
    <t>Esecuzione,  completamento e collaudo dei lavori per la realizzazione della una nuova piastra polisportiva in via Branze</t>
    <phoneticPr fontId="1" type="noConversion"/>
  </si>
  <si>
    <t>UOC-53-2022</t>
    <phoneticPr fontId="1" type="noConversion"/>
  </si>
  <si>
    <t>UOC-5-2022</t>
    <phoneticPr fontId="1" type="noConversion"/>
  </si>
  <si>
    <t>Incremento CFU conseguiti all'estero nell'anno solare 2022 da parte degli studenti: promozione opportunità di mobilità internazionale</t>
    <phoneticPr fontId="1" type="noConversion"/>
  </si>
  <si>
    <t>Studenti; Governance; Altre Università; Partner istituzionali; Cittadini</t>
    <phoneticPr fontId="1" type="noConversion"/>
  </si>
  <si>
    <t>UOC-47-2022</t>
    <phoneticPr fontId="1" type="noConversion"/>
  </si>
  <si>
    <t>Verifica dei dati relativi ai contratti di locazione a titolo oneroso autocertificati da studenti borsisti nell'A.A. 2021/22 per l'ottenimento dello status di fuori sede: controllo effettuato sulla base dei dati richiesti all'Agenzia delle Entrate (legato al precedente obiettivo 2021)</t>
    <phoneticPr fontId="1" type="noConversion"/>
  </si>
  <si>
    <t>Governance; Studenti; Cittadini</t>
    <phoneticPr fontId="1" type="noConversion"/>
  </si>
  <si>
    <t>85</t>
    <phoneticPr fontId="1" type="noConversion"/>
  </si>
  <si>
    <t>UOCC-52-2022</t>
    <phoneticPr fontId="1" type="noConversion"/>
  </si>
  <si>
    <t>DSMC13 - DSMC SezTec Sc.Rad.Med. - FORNARI Claudia Costanza</t>
    <phoneticPr fontId="1" type="noConversion"/>
  </si>
  <si>
    <t>UOCC-55-2022</t>
    <phoneticPr fontId="1" type="noConversion"/>
  </si>
  <si>
    <t>DMMT17 - DMMT-Sez.Tec.Anat.Patologa - DE FAZIO Maria</t>
    <phoneticPr fontId="1" type="noConversion"/>
  </si>
  <si>
    <t>SER-43-2022</t>
    <phoneticPr fontId="1" type="noConversion"/>
  </si>
  <si>
    <t>Supporto redazione linee guida o regolamento del Collegio di Disciplina</t>
    <phoneticPr fontId="1" type="noConversion"/>
  </si>
  <si>
    <t>UOC-110-2022</t>
    <phoneticPr fontId="1" type="noConversion"/>
  </si>
  <si>
    <t>Completamento progetto DAE - Coordinamento per installazione e manutenzione con formazione e informazione del personale</t>
    <phoneticPr fontId="1" type="noConversion"/>
  </si>
  <si>
    <t>Personale T.A.; Docenti; Fornitori</t>
    <phoneticPr fontId="1" type="noConversion"/>
  </si>
  <si>
    <t>UOC-41-2022</t>
    <phoneticPr fontId="1" type="noConversion"/>
  </si>
  <si>
    <t>Attrazione di risorse esterne: Avvio Horizon Europe: Redazione linee guida e casistica degli errori di rendicontazione più comuni</t>
    <phoneticPr fontId="1" type="noConversion"/>
  </si>
  <si>
    <t>Docenti; Personale T.A.; Partner istituzionali; Altre Università</t>
    <phoneticPr fontId="1" type="noConversion"/>
  </si>
  <si>
    <t>SER-44-2022</t>
    <phoneticPr fontId="1" type="noConversion"/>
  </si>
  <si>
    <t>UOCC-45-2022</t>
    <phoneticPr fontId="1" type="noConversion"/>
  </si>
  <si>
    <t>DSCS18 - DSCS-PoloTecAnatFisiopNeuro - CUZZUCOLI Aldo</t>
    <phoneticPr fontId="1" type="noConversion"/>
  </si>
  <si>
    <t>UOC-45-2022</t>
    <phoneticPr fontId="1" type="noConversion"/>
  </si>
  <si>
    <t>Verifica ed eventuale revisione dei processi in capo alla cooperativa per la custodia, il portierato e servizi connessi presso le residenze universitarie anche a seguito della nuova aggiudicazione: monitoraggio delle azioni, in particolare sulle procedure standard</t>
    <phoneticPr fontId="1" type="noConversion"/>
  </si>
  <si>
    <t>Governance; Personale T.A.; Imprese; Fornitori</t>
    <phoneticPr fontId="1" type="noConversion"/>
  </si>
  <si>
    <t>UOC-66-2022</t>
    <phoneticPr fontId="1" type="noConversion"/>
  </si>
  <si>
    <t>Realizzazione iniziative di promozione dei corsi di laurea professionalizzanti nelle scuole e in azienda</t>
    <phoneticPr fontId="1" type="noConversion"/>
  </si>
  <si>
    <t>UOC-95-2022</t>
    <phoneticPr fontId="1" type="noConversion"/>
  </si>
  <si>
    <t>UOCC-28-2022</t>
    <phoneticPr fontId="1" type="noConversion"/>
  </si>
  <si>
    <t>Revisione regolamento dottorato di ricerca a seguito emanazione nuovo Decreto Ministeriale</t>
    <phoneticPr fontId="1" type="noConversion"/>
  </si>
  <si>
    <t>UAS-9-2022</t>
    <phoneticPr fontId="1" type="noConversion"/>
  </si>
  <si>
    <t>Predisposizione scheda di servizio  + procedura automatizzata di richiesta per Siti Web</t>
    <phoneticPr fontId="1" type="noConversion"/>
  </si>
  <si>
    <t>Docenti; Governance; Personale T.A.; Studenti</t>
    <phoneticPr fontId="1" type="noConversion"/>
  </si>
  <si>
    <t>UOCC-48-2022</t>
    <phoneticPr fontId="1" type="noConversion"/>
  </si>
  <si>
    <t>DSCS22 - DSCS-PoloTecn.Psich.Pediat - CUZZUCOLI Aldo</t>
    <phoneticPr fontId="1" type="noConversion"/>
  </si>
  <si>
    <t>UOCC-33-2022</t>
    <phoneticPr fontId="1" type="noConversion"/>
  </si>
  <si>
    <t>5</t>
    <phoneticPr fontId="1" type="noConversion"/>
  </si>
  <si>
    <t>UOC-90-2022</t>
    <phoneticPr fontId="1" type="noConversion"/>
  </si>
  <si>
    <t>DSCS2 - DSCS Servizi Amministrat. - CAVAGNINI Fiorenza</t>
    <phoneticPr fontId="1" type="noConversion"/>
  </si>
  <si>
    <t>Docenti; Personale T.A.; Governance; Altre Università; Partner istituzionali; Cittadini</t>
    <phoneticPr fontId="1" type="noConversion"/>
  </si>
  <si>
    <t>31/10/2023 
La scadenza originaria era 31/12/2022</t>
  </si>
  <si>
    <t>31/12/2023
La scadenza originaria era 31/12/2022</t>
  </si>
  <si>
    <t>La proposta prevedeva la sostituzione dell'intero obiettivo. 
Revisione di tutti i processi previsti dal Sistema Qualità: UOC DSU - gestione ed erogazione Bds regionali, gestione premi e borse; UOC Inclusione Partecipazione e residenze - gestione tutorato, collaborazioni studentesche e attività culturali; UOCC Dottorati e Placement - UOC Tirocini e Placement - Procedura relativa al Placement</t>
  </si>
  <si>
    <t>NOTE</t>
  </si>
  <si>
    <t>Nuova UO dal 01/7/22</t>
  </si>
  <si>
    <t>NUOVO BIETTIVO</t>
  </si>
  <si>
    <t xml:space="preserve">NUOVO OBIETTIVO RICOGNIZIONE SPAZI </t>
  </si>
  <si>
    <t>Abbandono dell'obiettivo e sua sostituzione con: Introduzione SPID per registrazione, immatricolazione e accesso alla pagina personale di Esse3</t>
  </si>
  <si>
    <t xml:space="preserve">NUOVO OBIETTIVO RICOGNIZIONE </t>
  </si>
  <si>
    <t>OBIETTIVO ABBANDONATO E SOSTITUITO</t>
  </si>
  <si>
    <t>NUOVO OBIETTIVO</t>
  </si>
  <si>
    <t>Rimodulazione</t>
  </si>
  <si>
    <t>Obiettivi Direttore Generale</t>
  </si>
  <si>
    <t>Commento</t>
    <phoneticPr fontId="1" type="noConversion"/>
  </si>
  <si>
    <t>Fattori esogeni</t>
    <phoneticPr fontId="1" type="noConversion"/>
  </si>
  <si>
    <t>Fattori Endogeni</t>
    <phoneticPr fontId="1" type="noConversion"/>
  </si>
  <si>
    <t>Azioni correttive</t>
    <phoneticPr fontId="1" type="noConversion"/>
  </si>
  <si>
    <t>TSK1:
La misurazione del grado di mantenimento delle attività già digitalizzate sarà effettuata attraverso la rilevazione all'interno del Laboratorio Good Practice per l'innovazione digitale. Si allega la situazione di partenza.
TSK2:
E' stato introdotto il nuovo applicativo "SPRINT" di Cineca in supporto al ciclo della performance. E' in via di configurazione il modulo "HR Valutazione del Personale" in sostituzione dello strumento di UGOV in uso fino allo scorso anno. Il nuovo modulo mira a gestire in modo automatico il caricamento degli obiettivi nella scheda personale e semplifica il processo di valutazione. 
Nel corso del secondo semestre è attesa la messa in uso del modulo "UGOV Richiesta di acquisto".
Link a SPRINT https://unibs.sprint.cineca.it/unibs/#/mySprint/home 
Link agli eventi formativi per il personale coinvolto https://unibsit.sharepoint.com/sites/DirezioneGenerale/RisorseEconomiche/SitePages/Performance.aspx</t>
  </si>
  <si>
    <t>Si allega il report dei regolamenti approvati o modificati nel primo semestre</t>
  </si>
  <si>
    <t>Tutti i progetti proposti sono stati presentati</t>
  </si>
  <si>
    <t>L'indagine più recente di Good Practice sarà messa a disposizione nel mese di settembre. L'obiettivo potrà essere misurato solo successivamente</t>
  </si>
  <si>
    <t>Effettuato incontro con i collaboratori per la condivisione degli obiettivi e per la metodologia di rilevazione. Sarà effettuato un ulteriore incontro nei mesi di settembre/ottobre per la verifica dello stato di avanzamento.</t>
  </si>
  <si>
    <t>Sono stati raccolti tutti i dati necessari a completare la fase istruttoria preliminare alla presentazione della domanda. I dati hanno comportato il coinvolgimento sia delle persone collocate nella struttura del Settore Acquisizioni ed Edilizia e del Servizio Servizi ICT, sia delle persone collocate nelle strutture di base, dipartimenti e Sistema Bibliotecario di Ateneo
La domanda è stata regolarmente inviata nei termini previsti all'Autorità Nazionale Anticorruzione, titolare del potere di emanare il provvedimento finale di eventuale accoglimento. Siamo in attesa delle determinazioni dell'ANAC che potranno sfociare in un rigetto, accoglimento o in una richiesta di ulteriori elementi per la definizione delle fasce di abilitazione da assegnare a questa Amministrazione in qualità di stazione appaltante.</t>
  </si>
  <si>
    <t>Obiettivo impossibile da realizzare nel corso del corrente anno poichè le risorse umane assegnate al Settore Acquisizioni ed Edilizia sono tutte impegnate su progetti caratterizzati da elementi di priorità. Si vedano i numerosi interventi sia nell'ambito della ristrutturazione e costruzione di nuovi edifici (CANOVA, PARK HOTEL, PALESTRA, SPOGLIATOI, NUOVO EDIFICIO DA REALIZZARE SUL SEDIME DEL PALAZZETTO DELLE PROFESSIONI SANITARIE, OFFICINA MECCANICA) sia nell'ambito delle forniture di attrezzature e realizzazione di nuovi laboratori autorizzati e per i quali sono state presentate domande di finanziamento al Ministero e alla Regione Lombardia, delle quali alcune già accolte.</t>
  </si>
  <si>
    <t>tutti i progetti proposti sono stati presentati nei tempi</t>
  </si>
  <si>
    <t>obiettivo da avviare</t>
  </si>
  <si>
    <t>richieste relazioni, monitoraggio rispetto scadenze, pubblicazione bandi</t>
  </si>
  <si>
    <t>relazione</t>
  </si>
  <si>
    <t>in attesa dei dati che saranno disponibili a settembre</t>
  </si>
  <si>
    <t>avviate le azioni di coordinamento</t>
  </si>
  <si>
    <t>CONDIVISA LA PRIMA BOZZA DELLE LINEE GUIDA PREDISPOSTA DAL SERVIZIO RISORSE UMANE CON LA RESPONSABILE ELENA BAZZOLI</t>
  </si>
  <si>
    <t>CONCLUSA PRIMA FASE DI STUDIO NORMATIVO. IN CORSO REDAZIONE BOZZA LINEE GUIDA</t>
  </si>
  <si>
    <t>Tutte le proposte per i progetti PNRR sono state seguite e presentate.</t>
  </si>
  <si>
    <t>Partecipazioni alle riunioni del work package 1; presentazione del progetto INTERREG ALPINE SPACE con alcune Università del progetto UNITA; missione per il Governance Board di UNITA a Timisoara; distribuzione ai delegati coinvolti della newsletter di UNITA</t>
  </si>
  <si>
    <t>Sono state realizzate due interviste (Prof. Bertanza e Prof.ssa Verdolini). Solo la seconda è stata pubblicata nella newsletter del quarantennale per un ritardo nella redazione della stessa. Si pensava che la newsletter fosse mensile, invece ad ora ne sono usciti solo due numeri.</t>
  </si>
  <si>
    <t>I modelli sono stati predisposti e caricati nella Intranet.</t>
  </si>
  <si>
    <t>L'applicativo proposto dall'ICT è stato testato per alcune settimane ma non risponde agli obiettivi prefissati e tuttora vigenti per la newsletter.</t>
  </si>
  <si>
    <t>E' stato organizzato un incontro di monitoraggio e condivisione degli obiettivi con tutto il personale del Servizio il giorno 6 giugno. 
Con i responsabili delle sotto unità organizzative la condivisione è stata fatta fin dalla loro elaborazione e il monitoraggio è costante.</t>
  </si>
  <si>
    <t>Tutti i progetti previsti sono stati presentati</t>
  </si>
  <si>
    <t>Al momento è stato solo individuato il consulente ma non è ancora stato preso alcun contatto. Si auspica di poter fissare almeno un colloquio con l'interessato in autunno.</t>
  </si>
  <si>
    <t>Bozza Regolamento in visione ai colleghi della U.O.C. Affari Legali e Contenzioso</t>
  </si>
  <si>
    <t>Sono in attesa della comunicazione dell'esito dell'ultima indagine Good Practice per poter produrre il commento previsto</t>
  </si>
  <si>
    <t>Si è provveduto a monitorare l'insieme dei dodici indicatori riportati nella Carta dei servizi SBA. Di questi se ne sono individuati 4 per il quali si propone una modifica (Si veda il documento allegato nel quale sono evidenziati gli indicatori modificabili e le proposte di nuovi valori. Il completamento dell'iter prevede l'approvazione da parte del Consiglio scientifico SBA nella prossima seduta (revisione del Regolamento dei Servizi SBA e integrazione in esse, quale appendice, della Carta dei Servizi SBA).</t>
  </si>
  <si>
    <t>E' stato condiviso il sistema con tutti i collaboratori. Qualche dubbio permane circa gli obiettivi con KPI.</t>
  </si>
  <si>
    <t>Analizzato il regolamento attualmente valido per individuare gli elementi da aggiornare.
Individuato l'ambito delle attivazioni e dismissione dei servizi informatici per adeguarlo al GDPR
Formulata proposta a DG ed RPD</t>
  </si>
  <si>
    <t>E' stata completata la procedura di affidamento di un servizio di gestione postazioni lavoro a fornitore esterno.
Il servizio prevede:
Gestione postazioni
Manutenzione ordinaria
Manutenzione straordinaria
Pezzi di ricambio
Single Point Of Contact per assistenza
Integrazione SPOC con sistema interno di Servicedesk
E' previsto il kick off di progetto nel mese di settembre con previsione di avvio del servizio nel mese di ottobre 22</t>
  </si>
  <si>
    <t>Definito tamplate per la definizione dei servizi
Raccolte 12 schede di servizio
Progettato sistema di richiesta di servizio da inserire nel ServiceDesk
Il catalogo dei servizi verrà esposto nella Intranet documentale (in allestimento)</t>
  </si>
  <si>
    <t>Nuova procedura di helpdesk avviata (ServiceDesk)
Introdotte regole di processo di gestione Incident che rafforzano e chiariscono i livelli degli operatori: primo livello, secondo livello, regole di escalation</t>
  </si>
  <si>
    <t>.</t>
  </si>
  <si>
    <t>aumentati sia il n. dei tutor che l'importo orario. Nel mese di settembre si terranno gli ultimi corsi di formazione a supporto</t>
  </si>
  <si>
    <t>in corso, in attesa di conoscere esito ultimo questionario</t>
  </si>
  <si>
    <t>La prima fase delle attività è stata svolta dal gruppo di lavoro composto dal dott. Luca Bonfà e dal dott. Enicandro Nuccilli, oltre alla consulenza esterna della dott.ssaTagliavini, in vista di un coinvolgimento più diretto finalizzato alla stesura della procedura nel secondo semestre dell'anno.</t>
  </si>
  <si>
    <t>Difficoltà nella risoluzione dei problemi per frammentazione degli interventi da parte di Cineca.
Programma GDA in continuo stato di implementazione che non consente ancora l'automatismo di alcune funzioni e che quindi rallenta molto il lavoro di inserimento dati.
L'integrazione tra PICA e GDA per l'inserimento delle coperture presenta ancora parti non automatizzate nel trasferimento dei dati quindi è necessario inserire alcuni  dati manualmente per ogni copertura.
Lo scarico di dati da GDA a Esse3 in alcuni casi non avviene correttamente.</t>
  </si>
  <si>
    <t>L'avvio dell'utilizzo dell'applicativo in forma definitiva con relativa dismissione dell'applicativo U-Gov non ha permesso di fare sperimentazioni in pre-produzione ma si è lavorato da subito in modalità produzione, pur non avendo tutte le conoscenze necessarie al migliore utilizzo dell'applicativo.
Scarso personale presso l'UOC che possa approfondire le potenzialità dell'applicativo GDA, il lavoro viene svolto sempre in emergenza per rispettare le scadenze d'Ateneo.</t>
  </si>
  <si>
    <t>Verificato il primo trimestre di lavoro in smart working e fatta la prima relazione trimestrale</t>
  </si>
  <si>
    <t>Scarso coordinamento tra uffici diversi che inseriscono i costi nel gestionale</t>
  </si>
  <si>
    <t>Attività svolta in coordinamento con il responsabile Qualità, Statistiche e Reporting</t>
  </si>
  <si>
    <t>In merito all'obiettivo il Consiglio di Dipartimento ha individuato le proposte progettuali approvate dei proff. Paolo Bergese e Stefania Mitola. Si rimane ovviamente in attesa di ulteriori precisazioni da parte dell'Ateneo. Il Dipartimento sta inoltre valutando la possibilità che possano essere finanziate delle Borse di ricerca a particolari categorie di Giovani ricercatori (già vincitori di Bandi ERC o Marie Curie)</t>
  </si>
  <si>
    <t>in attesa di ricevere il modulo da utilizzare</t>
  </si>
  <si>
    <t>La prima fase delle attività è stata svolta dal gruppo di lavoro nominato in vista del coinvolgimento diretto finalizzato alla stesura della procedura durante il secondo semestre dell'anno.</t>
  </si>
  <si>
    <t>La collaborazione si è realizzata attraverso la produzione di atti interni e delibere.</t>
  </si>
  <si>
    <t>La relazione verrà presentata entro il mese di ottobre, come richiesto.</t>
  </si>
  <si>
    <t>Attività svolta in ccordinamento con il responsabile Qualità, Statistiche e Reporting</t>
  </si>
  <si>
    <t>Partecipato/supportato gli organi dipartimentali medinate predisposizione di delibere e decreti</t>
  </si>
  <si>
    <t>La prima fase delle attività è stata svolta dal gruppo di lavoro composto da Luca Bonfà, Valentina Clement, Enicandro Nuccilli e dal consulente esterno Manuela Tagliavini, in vista di un coinvolgimento più diretto finalizzato alla stesura della procedura nel secondo semestre dell'anno.</t>
  </si>
  <si>
    <t>Il sistema è a pieno regime.</t>
  </si>
  <si>
    <t>Preso contatti con ufficio cdg e performance per identificare il vettore piu adatto
Analizzato i rendiconti per i costi sostenuti per il DSU alla regione per identificare i singoli costi e separarli da quelli non inerenti</t>
  </si>
  <si>
    <t>- Rigidità da parte di cineca nell'apportare correttivi all'applicativo. Il software è attualmente poco curato da Cineca che ha preferito puntare su un altro sistema molto piu completo</t>
  </si>
  <si>
    <t>- Manca completamente una procedura di richiesta di acquisto in amministrazione centrale. Il software per poter essere messo in produzione deve potersi sovrapporre a procedure esistenti. Sorge la necessità di provvedere anche se ciò non era previsto dall'obiettivo</t>
  </si>
  <si>
    <t>Si veda quanto indicato nella relazione di Monitoraggio del Dirigente</t>
  </si>
  <si>
    <t>Supporto alla elaborazione nella redazione del modulo a Enicandro Nucilli, in attesa di ricevere il modulo definitivo da mettere in produzione</t>
  </si>
  <si>
    <t>"La prima fase delle attività è stata svolta dal gruppo di lavoro composto da Luca Bonfà, Valentina Clementi, Enicandro Nuccilli e dal consulente esterno Manuela Tagliavini, in vista di un coinvolgimento più diretto finalizzato alla stesura della procedura nel secondo semestre dell'anno"</t>
  </si>
  <si>
    <t>Lavoro svolto in collaborazione della collega Mariagrazia Carluccio nominata dal Direttore Generale componente del gruppo di lavoro coordinato dal collega Nuccilli</t>
  </si>
  <si>
    <t>Effettuato monitoraggio avanzamento delle attività formative dei tecnici</t>
  </si>
  <si>
    <t>Effettuati incontri preliminari</t>
  </si>
  <si>
    <t>PROCEDURA UTILIZZATA MASSIVAMENTE SULLE MISSIONI (nonostante diverse difficoltà riscontrate dall'operato amministrativo che gestisce le missioni e dai docenti)</t>
  </si>
  <si>
    <t>Sono stati effettuati i controlli prescritti. Gli stessi sono stati riportati in tre relazioni scritte e trasmesse al Dirigente Risorse Economiche a mezzo PEC</t>
  </si>
  <si>
    <t>Intrapresi colloqui con Docenti e Pesonale Amministrativo di Ateneo sulle attività oggetto di monitoraggio.</t>
  </si>
  <si>
    <t>L'obiettivo verrà realizzato nella seconda metà dell'anno.</t>
  </si>
  <si>
    <t>L'obiettivo verrà realizzato nella seconda metà dell'anno</t>
  </si>
  <si>
    <t>E' stata effettuata l'analisi preliminare dei processi di gestione operativa delle sessioni di Laurea dei diversi Dipartimenti</t>
  </si>
  <si>
    <t>In collaborazione con i colleghi dell'ICT, sono state semplificate le modalità di immatricolazione ai corsi ad accesso libero, che prevedono il test di ammissione orientativo TOLC. Gli studenti possono infatti accedere direttamente alla domanda di immatricolazione, senza dover compilare preliminarmente la maschera "Concorso di ammissione". I risultati dei TOLC vengono acquisiti dalla Segreteria Studenti attraverso un "concorso di valutazione", a cui gli studenti vengono registrati in automatico contestualmente alla preimmatricolazione. In questo modo i passaggi per gli studenti sono ridotti e il lavoro della segreteria è ottimizzato.</t>
  </si>
  <si>
    <t>Sono state riviste e aggiornate le pagine relative alle ammissioni, alle immatricolazioni, ai bandi di ammissione, ai trasferimenti e alle attività di carriera, agli esami di stato, alle attività di orientamento.</t>
  </si>
  <si>
    <t>L'ateneo ha proposto più di due metriche ed un cruscotto di indicatori. E' già in essere una proposta di metrica per il monitoraggio dell'acqua ed entro fine anno verrà implementata anche per i rifiuti</t>
  </si>
  <si>
    <t>Tutti i duvri richiesti in valutazione dal settore AE sono stati valutati</t>
  </si>
  <si>
    <t>Il carico di lavoro non mi ha permesso di predisporre l'incontro</t>
  </si>
  <si>
    <t>I lavori proseguono, seppur con molte difficoltà a causa dell'attuale situazione di crisi che ha coinvolto il comparto dell'edilizia. I lavori fatti finora risultano ben eseguiti</t>
  </si>
  <si>
    <t>Tutti i servizi dell'obiettivo sono già stati realizzati</t>
  </si>
  <si>
    <t>Le attività non possono essere iniziate stante la fase di completa riorganizzazione dell'ufficio economato. Tutto il personale dell'ufficio economato è stato sostituito nel corso del corrente anno. Il nuovo personale è impegnato nella principale attività formativa e nell'iniziale esecuzione delle attività relative  ai progetti programmati. 
Inoltre, il personale è impegnato in affidamenti affidamenti, esecuzioni, liquidazioni ed inventario delle attività di competenza.</t>
  </si>
  <si>
    <t>Presa visione delle informative e comunicazioni in merito</t>
  </si>
  <si>
    <t>Ad oggi non si è ancora proceduto alla verifica.</t>
  </si>
  <si>
    <t>La prima fase delle attività è stata svolta dal gruppo di lavoro costituito dal  Luca Bonfà, Valentina Clement, Enicandro Nuccilli e dal consulente esterno Tagliadini, in vista di un successivo coinvolgimento più attivo, finalizzato alla stesura della procedura a partire dal secondo semestre dell’anno.</t>
  </si>
  <si>
    <t>E' necessario, forse, incentivare la frequenza ai corsi organizzati dal CLA in preparazione all'attestazione sia di livello B1 che di livello B2.</t>
  </si>
  <si>
    <t>Il rilevamento viene effettuato mensilmente e ogni 3 mesi con una relazione unica di struttura che viene inviata alla Dirigente di settore.</t>
  </si>
  <si>
    <t>In dipartimento abbiamo vinto un progetto derivante dai fondi PNRR,  progetto PON giustizia dal titolo "Next Generation upp",  sto seguendo tutte le pratiche amministrative e contabili.</t>
  </si>
  <si>
    <t>Come da indicazioni ricevute dall'ufficio "Controllo di gestione e performance" di Ateneo, siamo in attesa di ricevere, per il mese di settembre, l'esito dell'ultima indagine Good Practice effettuata, sulla base del quale sarà possibile procedere alla compilazione del commento richiesto.</t>
  </si>
  <si>
    <t>L'obiettivo è stato portato all'attenzione del PQA e si sono tenuti 2 incontri con CINECA per l'esame di alcune proposte in tema di cruscotti.</t>
  </si>
  <si>
    <t>E' stata avviata la fase di analisi del processo, sia in relazione alla regolamentazione interna che alle attività che vengono attualmente svolte dalle strutture dipartimentali e da quelle dell'amministrazione centrale. A seguito degli incontri tra l'ufficio Qualità (SGQ) e l'ufficio Processi Contabili sono stati individuati gli elementi necessari per la definizione del primo schema di procedura, a cui dovrà fare seguito il confronto con il personale dei Dipartimenti e, a seguire, la stesura definitiva della procedura.</t>
  </si>
  <si>
    <t>visualizza</t>
  </si>
  <si>
    <t>Al fine di poter attuare un accordo quadro per la fornitura di materiale plastico, monouso per le attività sperimentali e di didattica in laboratorio sia per l'area sia medica che ingegneristica, è stato necessario predisporre  sia un capitolato prestazionale  che un elenco del materiale maggiormente utilizzato in laboratorio, suddiviso in lotti.
In collaborazione con la UOC Appalti d'Ateneo si è predisposto anche un disciplinare di gara per  l'invito degli Operatori economici specializzati nella fornitura di tale materiale. 
Sarà effettuata una gara sulla piattaforma elettronica  della Regione Lombardia ARIA-SINTEL, aperta a tutte le ditte interessate alla stipula di un accordo quadro per la fornitura di materiale plastico, monouso per i laboratori.</t>
  </si>
  <si>
    <t>Per il PT della UOC servizi ricerca del DMMT è stato proposto l'aggiornamento della formazione specifica in ottemperanza al D.Lgs 81 e s.m.i 
Si evidenzia che le attività presso i laboratorio didattici e lo stabulario comportano un'esposizione a specifici rischi sia per il PT afferente alla UOC che per gli utenti delle strutture. Per tale ragione risulta indispensabile ed importantissima la relativa formazione in materia di salute e sicurezza sui luoghi di lavoro; in modo specifico per il rischio chimico e biologico. 
Inoltre il PT  afferente alla UOC servizi ricerca del DMMT risulta  avere un ruolo di  Preposto nelle rispettive attività sia nei laboratori didattici che in  stabulario. Alla luce di ciò sono stati proposti differenti corsi sia di aggiornamento a Mattana, Boroni, Giuliani, Raffelli e Pucillo che un nuovo percorso formativo a Maccarini.
Alle tre persone quali Boroni, Giuliani e Pucillo,  che sono anche componenti delle squadre di edificio per il primo soccorso e antincendio, sono stati proposti i corsi di aggiornamento per tali e specifici ambiti e ruoli.
In aggiunto è stato proposto ed effettuato il corso di aggiornamento per l'uso del defibrillatore a Maccarini, Boroni, Giuliani, Raffelli e Pucillo. 
Nella valutazione della % dei corsi svolti sono stati valutati anche i corsi non ancora registrati dall'UAFS Organizzazione e Sviluppo del personale quali il corso di primo soccorso e del defibrillatore.</t>
  </si>
  <si>
    <t>STUDIO DELLA NORMATIVA, PARTECIPAZIONE A RIUNIONI, DISPONIBILITA' A PROGRAMMAZIONE, FORMAZIONE, GESTIONE</t>
  </si>
  <si>
    <t>Presa visione dell'informativa</t>
  </si>
  <si>
    <t>Programmato primo incontro previsto per inizio settembre con due giovani ricercatori vincitori di progetti PRIN e AIRC, trasmesso a tutto il personale la locandina dell'evento e concordato con altri due giovani ricercatori disponibilità per secondo incontro. L'evento formativo è stato pubblicizzato anche con la Newsletter della Ricerca</t>
  </si>
  <si>
    <t>Le pagine web relative alla ricerca internazionale sono state tradotte con il supporto della società di traduzioni e create nel portale in inglese.</t>
  </si>
  <si>
    <t>Si è provveduto a pubblicare sul portale "Knowledgeshare" i brevetti attivi e concessi del nostro portafoglio. Questi sono visibili al link https://www.knowledge-share.eu/. La pubblicazione è in continuo divenire.</t>
  </si>
  <si>
    <t>E' stata preparata una bozza di regolamento che è poi stata inviata alle RSU. Nel frattempo è stata avviata una fase di sperimentazione per un piccolo gruppo di persone che verrà incrementato nei prossimi mesi.</t>
  </si>
  <si>
    <t>Sono stati individuati gli argomenti ed i relativi documenti da pubblicare; da decidere quale forma dare ai contenuti in modo che ci sia una fruizione ottimale da parte degli utenti</t>
  </si>
  <si>
    <t>La procedura ha finora coinvolto la parte relativa alle procedure di reclutamento, ove tutta la documentazione è reperibile nelle cartelle di rete ed in Titulus</t>
  </si>
  <si>
    <t>obiettivo concluso</t>
  </si>
  <si>
    <t>L'obiettivo sarà monitorato successivamente (commento inserito da UOC Controllo di gestione e Performance)</t>
  </si>
  <si>
    <t>Nel primo semestre è stato somministrato agli studenti il questionario di customer satisfaction secondo il protocollo efficacia del progetto Good Practice. Gli esiti saranno disponibili successivamente.</t>
  </si>
  <si>
    <t>L'esito dei questionari non è ancora disponibile.</t>
  </si>
  <si>
    <t>Con il Responsabile SBA abbiamo definito alcune specifiche esigenze, in particolare l'opportunità di avere disponibile un impegno di spesa prima che il RUP inizi le procedure di indagini di mercato sulle banche dati. Si tratterà di verificare le compatibilità con la gestione di bilancio dell'Ateneo.</t>
  </si>
  <si>
    <t>Alla data odierna siamo riusciti a restare nei limiti di tempi per gli ordinativi ordinari; per gli express abbiamo preso accordi con i fornitori per rimodulare il ritmo di invio dei pacchi. Verificheremo  con i prossimi invii.</t>
  </si>
  <si>
    <t>Non si segnalano ritardi</t>
  </si>
  <si>
    <t>La relazione sarà redatta nel corso dell'ultimo quadrimestre, quando saranno resi noti i dati dell'indagine Good Practice più recente.</t>
  </si>
  <si>
    <t>​L'attività di formazione ha risentito della mancanza di un operatore a seguito di pensionamento. L'attenzione è stata quasi completamente rivolta all'erogazione dei servizi di front office.</t>
  </si>
  <si>
    <t>In allegato.</t>
  </si>
  <si>
    <t>Partecipate: aggiornamento dei rappresentanti dell'ateneo nelle società partecipate, Rinnovo Protocollo di intesa tra pubbliche amministrazioni relativo all’attività di vigilanza sugli obblighi in materia di prevenzione della corruzione e di trasparenza di società e enti dalle stesse  controllati e partecipati congiuntamente.
Adesione al Centro interuniversitario per la storia delle università italiane CISU
Adesione al Protocollo d’intesa della rete territoriale interistituzionale contro la violenza di genere con il Comune di Brescia (in attesa della convocazione della firma)
Avvio attività di accoglienza di n. 2 condannati a lavori di pubblica utilità (in attesa relazione referente attività a fine periodo)
Rinnovo convenzione Trenitalia per il personale e gli studenti (https://unibsit.sharepoint.com/sites/DirezioneGenerale/governance/SitePages/CONVENZIONZIONE-TRENITALIA.aspx)</t>
  </si>
  <si>
    <t>su 12 tecnici, 6 tecnici hanno svolto sia il corso preposti sia il corso medio rischio, mentre gli altri 6 non hanno ancora concluso</t>
  </si>
  <si>
    <t>predisposizione planimetrie dell'area di Ingegneria con le vecchie competenze</t>
  </si>
  <si>
    <t>la prima fase delle attività è stata svolta dal gruppo di lavoro Bonfà, Clement, Nuccilli con la consulente esterna Tagliavini, in vista di un coinvolgimento più diretto finalizzato alla stesura della procedura nel secondo semestre dell'anno</t>
  </si>
  <si>
    <t>sono state fatte le delibere di presentazione dei progetti e le delibere di attivazione delle borse di dottorato, dei posti di rtda sul pnrr e delle convenzioni con le ditte relative ai medesimi posti di rtda</t>
  </si>
  <si>
    <t>L'obiettivo è costituito da 5 step:
1) In Esse3 va modifica la regola di generazione mail istituzionale per dottorandi e specializzandi che deve avvenire con le medesime regole utilizzate per tutti gli altri studenti (INTERVENTO A CARICO DI ASSISTENZA ESSE3)
2) Il flusso che da Esse3 va verso LDAP deve essere controllato per verificare che si comporti, in caso di dottorandi o specializzandi, nello stesso modo con cui si comporta per il resto degli studenti ad eccezione di schacPersonalPosition che deve mantenere la valorizzazione di DOTTORANDO per i dottorandi e SPECIALIZZANDO per specializzandi. Va inoltre disabilitata la parte di flusso che, in presenza di una nuova carriera di dottorando/specializzando, travasa in UGOV RU la relativa anagrafica (INTERVENTO A CARICO DI ASSISTENZA FLUSSI PROVISIONING)
3) Il flusso che da Esse3 va verso ACTIVE DIRECTORY deve essere controllato per verificare che si comporti, in caso di dottorandi o specializzandi, nello stesso modo con cui si comporta per il resto degli studenti (INTERVENTO A CARICO DI ASSISTENZA FLUSSI PROVISIONING)
4) In Esse3 attiviamo per dottorandi e specializzandi il travaso automatico dell'anagrafica e dell'evento di carriera verso UGOV (INTERVENTO A CARICO DI UNIBS)
5) Nella tabella di configurazione SERVICE_USER_PROFILE modifichiamo la configurazione dei ruoli di SPECIALIZZANDO e DOTTORANDO in modo che in LDAP e in Active Directory si generino i relativi account con le medesime regole previste per le altre risorse umane, eccetto la licenza Office365 che non viene attivata a questi ruoli, avendola essi già a disposizione da Esse3. Nel caso in cui ad un dottorando/specializzando venga assegnato un ulteriore ruolo, ad esempio di docente a contratto, sarà grazie a questo ruolo che accederà a Office 365 dovendosi presentare in Teams con un ruolo di docente e non di studente (INTERVENTO A CARICO DI UNIBS)
Allo stato attuale abbiamo realizzato in ambiente di test i punti 1, 2, 4 e 5 e li stiamo testando per poi passarli in produzione.
Il punto 4) è a carico di Cineca che ci ha comunicato che lo rilascerà in ambiente di test a fine settembre.</t>
  </si>
  <si>
    <t>Avviati i contatti con il produttore del sistema, fatto una ricognizione delle necessità e prodotti i requisiti.</t>
  </si>
  <si>
    <t>scheda servizio completata
in predisposizione procedura informatizzata per richiesta servizio e manuale di configurazione operatore
link modulo https://forms.office.com/r/Abs9RDhdTT</t>
  </si>
  <si>
    <t>Alla rilevazione intermedia viene rilasciata la scheda di servizio ed un form di richiesta di base con le informazioni necessarie alla richiesta
Link Form: https://forms.office.com/r/TR7mFVTrwL
Il form è stato aggiornato con la gestione delle sezioni e discrimine la nuova fornitura dalla sostituzione di una postazione esistente</t>
  </si>
  <si>
    <t>Il capitolato relativo all'aula Magna di Medicina è stato redatto ed inviato ai diretti Responsabili per verificarne la fattibilità Economica ed eventuali rettifiche.
Una volta visionato dai Responsabili verrà inoltrato all’ufficio Appalti per proseguire con l’ITER buocratico.</t>
  </si>
  <si>
    <t>HTTP/2 è un protocollo per l'erogazione di siti web che fornisce maggiori prestazioni rispetto ad HTTP/1.1.
HTTP/2 è supportato dal server web apache in uso sul sistema ma è sufficientemente stabile solo nelle ultime versioni, mentre la versione fornita da Debian presente nella nostra installazione, era una versione non sufficientemente stabile (2.4.38). Pertanto si è provveduto a clonare la VM ed aggiornare ad una versione più recente (2.4.53). Dopo tutti i test del caso che hanno avuto esito positivo si è provveduto ad aggiornare apache anche sul sistema in produzione.
Quindi si è provveduto ad abilitare HTTP/2 sul sistema in test e testare nuovamente i siti.
Dal 1 luglio rimane la conclusione del test dei siti HTTP/2 sul sistema in pre-produzione e l'abilitazione in produzione.</t>
  </si>
  <si>
    <t>Sono in corso colloqui con diversi possibili fornitori per verificare gli argomenti e le modalità di erogazione dei corsi.</t>
  </si>
  <si>
    <t>Effettuati i primi controlli relativi alla durata dei contratti. Si resta in attesa di altri dati da parte dell'Agenzia delle Entrate</t>
  </si>
  <si>
    <t>La configurazione della nuova procedura è stata predisposta.
In attesa delle ultime verifiche a livello informatico prima di approvare il passaggio alla rinuncia agli studi online.</t>
  </si>
  <si>
    <t>Verifiche informatiche in corso di definizione.</t>
  </si>
  <si>
    <t>L'evento si svolgerà il giorno 3 ottobre, pertanto,  la valutazione della soddisfazione degli utenti sarà successiva a questa data.
Al momento la percentuale indicata di raggiungimento dell'obiettivo si riferisce  alle sole attività di preparazione del seminario.</t>
  </si>
  <si>
    <t>Sono state realizzate 6 iniziative specifiche per i corsi di Tecniche dell’Edilizia (4) e Tecniche industriali di Prodotto e di Processo (2) nelle scuole della provincia.
I docenti referenti hanno presentato i loro corsi agli studenti e devo necessario, l’ufficio ha fornito contatti o materiale di supporto tenendo traccia delle iniziative regolarmente segnalate dai docenti anche quando le scuole hanno interagito direttamente con i professori.
Si pensa di procedere in questa direzione anche con l’autunno e la ripresa delle scuole, valutando come rivolgersi direttamente anche al mondo delle aziende e allargare la collaborazione tra le parti coinvolte. Unitamente a questi incontri specifici i Dipartimenti di Ingegneria hanno spesso collaborato per le presentazioni nelle scuole più generali e comprendenti tutta l’offerta formativa del loro ramo e quindi dedicando spazio anche alle lauree professionalizzanti. Il file allegato comprende tutte le attività svolte ad oggi in questa direzione.</t>
  </si>
  <si>
    <t>E' stato realizzato un primo monitoraggio con la coordinatrice della  Cooperativa che ha in gestione le residenze universitarie e le foresterie al fine di revisionare la procedura standard per la gestione e assegnazione degli alloggi di foresteria e redistribuire i compiti di competenza della Cooperativa e quelli in capo all'Università.
Quale conseguenza di tale monitoraggio è stata creata una email dedicata, gestita dal personale UNIBS, per informazioni in merito ai pagamenti e la fatturazione delle Foresterie: guesthouse@unibs.it.</t>
  </si>
  <si>
    <t>Lo svolgimento dell'attività è correlato alla disponibilità di fondi per tradurre in lingua Inglese i testi provenienti da scheda SUA e inseriti in ESSE3 per ciascun ordinamento dei corsi di studio di primo e secondo ciclo. Sono stati attualmente predisposti i testi di 5 nuovi ordinamenti.</t>
  </si>
  <si>
    <t>L'obiettivo è stato completamente raggiunto per quel che riguarda la compilazione del vademecum con le informazioni dei processi a carico dell'UOC Scuole di Specializzazione.
Siamo in attesa di concludere la compilazione del vademecum, integrandolo con le informazioni a carico sia dell'UOC Sanità dell'Ateneo sia degli uffici competenti dell'ASST Spedali Civili di Brescia, così da poter proporre un prodotto il più completo possibile.
Il vademecum sarà poi reso disponibile a tutti gli specializzandi iscritti.</t>
  </si>
  <si>
    <t>L'obiettivo è stato realizzato stabilendo tutta una serie di azioni per raggiungerlo: pubblicazione, sulle pagine della struttura Esami di Stato, del procedimento di consegna delle pergamene di abilitazioni professionali, pubblicità e collaborazione con gli Ordini professionali, organizzazione di consegna con calendarizzazione di appuntamenti.</t>
  </si>
  <si>
    <t>Al momento non abbiamo riscontro dell'attività di Good Practice svolta dall'Ateneo. Al termine di attività formative specifiche il CLA propone regolarmente la compilazione di questionari di gradimento agli utenti che hanno usufruito del servizio, questo ci consente di migliorare il servizio, capire i punti di forza e le criticità dell'attività svolta.
Tale attività proseguirà anche nei prossimi mesi.
Al momento il riscontro da parte degli utenti sembra essere positivo sia per l'organizzazione che per i contenuti; in particolare sono apprezzate la disponibilità, la chiarezza nelle spiegazioni e la capacità di coinvolgimento da parte dei formatori (CEL), la varietà degli esercizi proposti e la piattaforma online.</t>
  </si>
  <si>
    <t>I contenuti di competenza sono verificati/aggiornati periodicamente come previsto dall'obiettivo. Si è provveduto ad una riorganizzazione di alcune parti del sito per rendere più immediata la reperibilità delle informazioni da parte degli utenti. La revisione è costante.</t>
  </si>
  <si>
    <t>L'attività svolta per la configurazione di GDA è stata lunga ed impegnativa per il personale dei Servizi Didattici che si è trovato a gestire la dismissione di un programma informatico funzionante, U-GOV DIDATTICA, con la contemporanea sostituzione di un nuovo programma GDA, non ancora perfettamente utilizzabile come strumento di lavoro. Per chi lavora nel settore della didattica U-GOV DIDATTICA e successivamente GDA sono da considerarsi sistemi informativi strategici perché coinvolgono, le procedure legate alla didattica, a cascata coinvolgono numerosi soggetti, dagli operatori dei vari uffici, ai docenti e non ultimo gli studenti. U-GOV DIDATTICA e GDA alimentano i sistemi informativi (es. esse3) dell'Ateneo che si occupano di didattica. Una delle difficoltà legate al passaggio a GDA è che questa attività è stata svolta in concomitanza con l'attività di programmazione, compresa la compilazione della scheda SUA-CDS. Il lavoro dei Servizi Didattici non si è limitato al solo adattamento di GDA alle modalità di lavoro dell'organizzazione, spesso è stato GDA stesso che ha richiesto di modificare le procedure di lavoro. Non pochi sono stati gli errori di funzionamento riscontrati e segnalati, tutti documentati da mail, helpdesk a CINECA etc... Alcune criticità sono ancora presenti sul lato delle risorse umane, e quindi sulle coperture, e sul lato GDA integrato PICA. Per il personale dei Servizi Didattici è stato un lavoro impegnativo ed anche umanamente stressante. Si spera che l'abitudine all'uso di questo nuovo strumento possa portare nel lungo periodo a qualche beneficio sia da un punto di vista di miglioramento delle procedure di lavoro che da un punto di vista umano (diminuzione dello stress lavoro correlato).</t>
  </si>
  <si>
    <t>I servizi didattici di Ingegneria si occupano dell'aggiornamento delle pagine di 23 siti dei corsi di studio suddivisi in 9 corsi di laurea triennale, 11 corsi di laurea magistrale, 1 corso di laurea quinquennale e 2 corsi di laurea professionalizzante. L'aggiornamento è costante durante tutto l'anno accademico. Picchi di attività sono soliti con l'avvio del nuovo anno accademico e la pubblicazione della nuova offerta formativa. Interventi massici si rendono necessari ogni qualvolta qualche attore unibs, es. Presidenti di CCSA, Delegato all'informatica o PQA, chiedono di cambiare impostazioni dei siti. Normalmente i Servizi Didattici ricevono indicazioni di come fare gli interventi e/o gli aggiornamenti delle pagine. In particolare l'obiettivo monitorato ha coinvolto tutti e 23 i siti dei corsi di studio. L'attività ha coinvolto anche i siti dei Dipartimenti. L'attività è stata realizzata in modo che tutti e 3 i dipartimenti abbiano caricato e/o organizzato nei loro siti le medesime informazioni, relative alla didattica. I siti dei corsi di studio hanno poi reso disponibili, nelle home page degli stessi, con identiche denominazioni etc... le informazioni relative alla didattica presenti nei siti dei dipartimenti.
Il raggiungimento dell'obiettivo è visibile nelle home page dei siti dei corsi di studio dell'area di ingegneria.
A titolo di esempio si riportano alcune homepage 
https://corsi.unibs.it/it/tecnologieimpresadigitale
https://corsi.unibs.it/it/meccanicamagistrale
https://corsi.unibs.it/it/edilearchitettura
https://corsi.unibs.it/it/tecnichediprodottoeprocesso
Tutti e 23 i siti dei corsi di studio sono stati aggiornati allo stesso modo.</t>
  </si>
  <si>
    <t>In considerazione del fatto che GDA è stato utilizzato in via sperimentale alcuni fattori non controllabili sono stati determinati dall'adattamento della nostra offerta formativa al nuovo applicativo che si è andato sviluppando in corso d'opera. 
Questo ha comportato, ad esempio, che alcune funzioni, che a regime dovrebbero essere automatizzate, hanno richiesto l’inserimento manuale di una serie di informazioni con il conseguente rallentamento nella predisposizione dei bandi.
Alcuni rallentamenti nella gestione dell'applicativo si sono riscontrati anche a causa dei momenti di attesa tra la nostra domanda di supporto e la risposta da parte del CINECA.</t>
  </si>
  <si>
    <t>I siti dei Corsi di Studio sono stati compilati con i dati comunicati dai referenti dei Corsi di Studio, preventivamente richieste dall'ufficio e con le informazioni comunicate dall'Ateneo.
I siti vengono costantemente aggiornati con informazioni e documenti relativi all'organizzazione e al funzionamento dei Corsi, nonché con Decreti e Disposizioni di Ateneo riguardanti informazioni generali.
L'aggiornamento delle pagine dei Corsi di Studio afferenti all' Area Giuridica è svolto secondo le indicazioni dell' Ateneo in modo che anche le informazioni relative agli organi e alla loro composizione siano uniformi tra i diversi Corsi di Studio (CdS)
Per ogni CdS sono inoltre pubblicate le informazioni specifiche di ogni Corso di Laurea
Si segnala che il sito del CdL in Scienze Giuridiche per la Pace è in collaborazione con l'Università di Pisa e pertanto le informazioni veicolate sono state condivise con tale università tramite l'utilizzo di link che portano sul sito pisano.</t>
  </si>
  <si>
    <t>In attesa degli esiti del monitoraggio più recente dell'indagine Good Practice</t>
  </si>
  <si>
    <t>L'aggiornamento delle pagine dei Corsi di Studio afferenti all'UOC Ciclo Unico Area Medica è svolto secondo le indicazioni dell'Ateneo in modo che le informazioni relative agli organi  e alla loro composizione siano uniformi tra i diversi Corsi di Studio (CdS)
Per ogni CdS sono inoltre pubblicate le informazioni specifiche di ogni Corso di Laurea con l'obiettivo di fornire agli studenti indicazioni chiare ed utili allo svolgimento e agli adempimenti relativi alla loro carriera e percorso formativo.
I siti dei CdS sono in continuo aggiornamento in particolar modo per quanto riguarda i protocolli Covid per i Corsi di Laurea di Medicina e Chirurgia e di Odontoiatria e Protesi Dentaria, i cui studenti sono direttamente coinvolti con le  attività di tirocinio in ambito sanitario.</t>
  </si>
  <si>
    <t>I siti dei Corsi di Studio sono stati compilati con i dati comunicati dai referenti dei Corsi di Studio, preventivamente richiesti dall'ufficio e con le informazioni comunicate dall'Ateneo.
I siti vengono costantemente aggiornati con informazioni e documenti relativi all'organizzazione e al funzionamento dei Corsi, nonché con Decreti e Disposizioni d'Ateneo riguardanti informazioni generali.</t>
  </si>
  <si>
    <t>I siti dei Corsi di Studio sono stati compilati con i dati comunicati dai referenti dei Corsi di Studio, preventivamente richieste dall'ufficio e con le informazioni comunicate dall'Ateneo.
I siti vengono costantemente aggiornati con informazioni e documenti relativi all'organizzazione e al funzionamento dei Corsi, nonché con Decreti e Disposizioni d'Ateneo riguardanti informazioni generali.</t>
  </si>
  <si>
    <t>Implementazione della pagina intranet Offerta Formativa, con almeno 3 verifiche sulla funzionalità e completezza dei dati inseriti.
Grado di raggiungimento in linea con quanto programmato.</t>
  </si>
  <si>
    <t>Creazione pagina intranet Offerta Formativa con inserimento documentazione ministeriale e di ateneo.
Grado di raggiungimento dell'obiettivo in linea con quanto previsto.</t>
  </si>
  <si>
    <t>Predisposto il questionario e testato il link per l'invio dello stesso.
Il questionario sarà somministrato a settembre ottobre a tutto il personale docente/ricercatore/PTA</t>
  </si>
  <si>
    <t>Attività svolta in collaborazione con l'uffiicio tecnico</t>
  </si>
  <si>
    <t>Avviata fase di analisi il 31 agosto ci sarà incontro con i RASD e Ing. Rossella Bennatti</t>
  </si>
  <si>
    <t>E' stata predisposta una pagina (ancora non pubblicata) dove sono collocate le informazioni e le modalità di richiesta di autorizzazione degli spazi di ateneo</t>
  </si>
  <si>
    <t>in linea con le attese, in quanto l'obiettivo si estende sull'intero anno</t>
  </si>
  <si>
    <t>Non sono presenti documenti relativi ai rischi e si propone nuovo  ob.vo
"Mappatura rischi e misure di sicurezza nel software GDP"</t>
  </si>
  <si>
    <t>Effettuati incontri con i Rassd di Ingegneria al fine di cordinare le attività
Predisposto matreiale per i successivi sopralluoghi</t>
  </si>
  <si>
    <t>Ai primi di giugno era pronto il sito web statistiche.unibs.it basato sui dati statistici raccolti dalla piattaforma di Google Analytics; le pagine del sito riportavano alcune metriche d’uso (numero di utenti, distribuzione geografica degli utenti, consultazione del sito) dei tre siti unibs: www, corsi e trasparenza.
Il recente parere del Garante della Privacy ha però reso necessario l’adozione di una piattaforma più aderente alle indicazioni del GDPR, la scelta è caduta sulla piattaforma “Web Analytics Italia”(WAI) fornita dall’Agenzia per l’Italia Digitale https://webanalytics.italia.it/.
Attualmente sto aspettando che il Cineca configuri il sito www.unibs.it secondo le indicazioni fornite dalla piattaforma WAI (vedi ticket Cineca: “UNIBS Portale www: attivazione codice tracciamento di Web Analytics Italia” o SDPPUB-9567).
Successivamente il sito statistiche.unibs.it sarà quindi riconfigurato per mostrare i dati del sito istituzionale di ateneo (www.unibs.it) secondo le possibilità offerte dalla piattaforma WAI.</t>
  </si>
  <si>
    <t>Lo strumento è stato identificato da tempo in collaborazione con L'-UOCC Gestione Sistemi Informativi.
Si tratta del sistema FIRMOSEMPLICE di  FIRMASPID srl. 
Richiesto preventivo</t>
  </si>
  <si>
    <t>Indicazione di  possibili migliorie avvenuta in varie call.
La nuova piattaforma è in fase di primo rilascio sperimentale
I fornitore propone un coinvolgimento in questa fase (vedi allegato)</t>
  </si>
  <si>
    <t>I lavori sono stati ulteriormente sospesi a causa dei ritrovamenti archeologici durante gli scavi per i quali la Soprintendenza ha attivato la procedura prevista dalla legge con un aggravio sui tempi di realizzazione. - Sono state approvate due perizie che riguardavano la stabilità e la messa in sicurezza strutturale degli edifici confinanti 
Sono state approvate opere aggiuntive</t>
  </si>
  <si>
    <t>- Sono state approvate due perizie che riguardavano la stabilità e la messa in sicurezza strutturale degli edifici confinanti 
Sono state approvate opere aggiuntive</t>
  </si>
  <si>
    <t>Obiettivo impossibile da realizzare nel corso del corrente anno poichè le risorse umane assegnate al Settore Acquisizioni ed Edilizia sono tutte impegnate su progetti caratterizzati da elementi di priorità.</t>
  </si>
  <si>
    <t>Cadenza temporale di redazione della newsletter a cura dell'ufficio Comunicazione</t>
  </si>
  <si>
    <t>Mancata disponibilità di un applicativo.</t>
  </si>
  <si>
    <t>Indicazioni da parte di RPD</t>
  </si>
  <si>
    <t>I tempi di conclusione della procedura di gara e stipula del contratto sono risultati più linghi del previsto a causa della necessità di verifica della anomalia dei punteggi ottenuti dalloperatore economico primo classificato nella gara di affidamento.
E' risultato che tale operatore economico non è roiuscito a giustificare i punteggi ed è stato necessario assegnare al secondo classificato</t>
  </si>
  <si>
    <t>Nuove esigenze emerse di ampliamento Laboratori esistenti in particolare a seguito dell'attivazione del Corso di Laurea a ciclo unico in Farmacia</t>
  </si>
  <si>
    <t>Trasferimento di n.1 unità di personale in Servizio in qualità di referente degli allarmi tecnologici (sig. Davide Fiore) trasferito ad altra UOC e collocamento a riposto referente ex officina meccanica (sig. Pietro Benassi)</t>
  </si>
  <si>
    <t>l'attività del dipartimento dipende da quando i PNRR vengono approvati dal Ministero</t>
  </si>
  <si>
    <t>i preposti dei laboratori verranno individuati dai direttori degli stessi entro il mese di settembre</t>
  </si>
  <si>
    <t>attesa comunicazioni e indicazioni da parte della CRUI per aderire alla convenzione CRUI-GOOGLE per l'acquisizione delle nuove licenze
Google ha da poco introdotto uno stumento per la gestione delle quote individuali per i membri di una UO
La gestione della quota generale complessiva di una UO, pur essendo prevista, verrà aggiunta successivamente ma ora non è ancora disponibile.</t>
  </si>
  <si>
    <t>valutazioni indicazioni da parte da RPD sulla gestione dei dati per utenti cessati o dismessi</t>
  </si>
  <si>
    <t>Aumento degli adempimenti connessi all'esecuzione delle attività ordinarie. Richieste di realizzazione di nuovi  interventi straordinari non programmati. Richieste di attivazione di nuove attività. Necessità di maggiore impegno nella gestione e nel controllo degli interventi di edilizia in corso. Nuovi progetti ed interventi di edilizia.</t>
  </si>
  <si>
    <t>Mancanza di personale. Prossima assenza di una collega  per maternità.</t>
  </si>
  <si>
    <t>Assunzione di personale</t>
  </si>
  <si>
    <t>Aumento dei prezzi, allungamento dei tempi per la consegna dei materiali e delle forniture in generale, disposizioni di legge che prevedono una duplicazione delle attività di contabilizzazione dei lavori.</t>
  </si>
  <si>
    <t>Necessità di maggior impegno nell'esecuzione delle attività di RUP e Direzione lavori</t>
  </si>
  <si>
    <t>La revisione delle procedure dei processi richiede un lungo lavoro preparatorio in vista degli audit interni ed esterni, in quanto emergono problemi di disallineamento tra la descrizione della procedura e lo svolgimento pratico della stessa, oltre a carenze di tipo documentale. Il tempo richiesto per la preparazione degli audit interni e per far sì che si svolgano in tempo utile per il riesame della Direzione, prima delle visite di sorveglianza da parte dell'ente certificatore, comporta il rischio di non riuscire ad effettuare tutti gli audit programmati entro la fine dell'anno.</t>
  </si>
  <si>
    <t>Intensificare le attività preparatorie e il numero di incontri con i referenti dei processi. Programmare con anticipo le date di tutti gli audit interni.</t>
  </si>
  <si>
    <t>Tempi di CINECA per implementare alcune specifiche richiesta da UNIBS</t>
  </si>
  <si>
    <t>Valutazione dei cruscotti proposti da CINECA anche da parte di altri uffici dell'Ateneo e da parte della Governance</t>
  </si>
  <si>
    <t>Approvazione del nuovo Regolamento Missioni da parte dei competenti organi di Ateneo</t>
  </si>
  <si>
    <t>Ogni revisione della modulistica utilizzata nei laboratori banca criogenica  e MOGM classe 3 è stata proposta e autorizzata  dal Sistema di Gestione Qualità U.O.C. Qualità, Statistiche e Reporting d'Ateneo e dal consulente d'Ateneo per la qualità</t>
  </si>
  <si>
    <t>La  pubblicazione della  procedura è in capo alla UOC gare e appalti d'Ateneo</t>
  </si>
  <si>
    <t>Le date proposte per la partecipazione dei corsi elencati nella relazione non sempre è stata compatibile con le attività programmate nei laboratori didattici.</t>
  </si>
  <si>
    <t>Regole e prassi di gestione del bilancio di Ateneo</t>
  </si>
  <si>
    <t>Logistica della commissionaria</t>
  </si>
  <si>
    <t>Gennaio-Febbraio: malattia di un'unità di personale CAT. Da marzo pensionamento di un'unità di personale CAT. Da Giugno malattia di un'unita di personale Risorse elettroniche che si occupa della misurazione degli indicatori.</t>
  </si>
  <si>
    <t>La realizzazione dell'algoritmo è effettuata da Cineca.</t>
  </si>
  <si>
    <t>Il punto 4) deve essere realizzato da Cineca.</t>
  </si>
  <si>
    <t>Ufficio tecnico è stato coinvolto per uno studio di fattibilità sia dal punto di vista architettonico che strutturale e impiantistico.</t>
  </si>
  <si>
    <t>In fase di predisposizione budget del progetto</t>
  </si>
  <si>
    <t>Numero dei partecipanti all'evento.</t>
  </si>
  <si>
    <t>La connessione di esse3 in EWP dipende da Cineca. Al momento non siamo ancora passati in fase di produzione poiché i test non hanno avuto successo.</t>
  </si>
  <si>
    <t>I questionari da commentare non sono ancora disponibili.</t>
  </si>
  <si>
    <t>Alcuni utenti chiedono di aumentare l'offerta formativa linguistica loro offerta. Qualcuno suggerisce di fare più corsi ma più brevi. Viene evidenziata la necessità di integrare le attività di speaking e writing in piccoli gruppi. Concentrarsi più sulla lingua colloquiale.</t>
  </si>
  <si>
    <t>Il fattore esogeno che ha influenzato l'aggiornamento a volte repentino del sito dei CdS è stata la pandemia Covid19 che nel suo evolversi ha visto il succedersi di diversi protocolli da seguire per gli studenti.</t>
  </si>
  <si>
    <t>Difficoltà nella risoluzione dei problemi per frammentazione degli interventi da parte di Cineca.
Programma GDA in continuo stato di implementazione che non consente ancora l'automatismo di alcune funzioni e che quindi rallenta molto il lavoro di inserimento dati.
Gli aggiornamenti del programma hanno cancellato parte di dati che hanno dovuto essere reinseriti.
L'integrazione tra PICA e GDA per l'inserimento delle coperture presenta ancora parti non automatizzate nel trasferimento dei dati quindi è necessario inserire molti dati manualmente per ogni copertura.
Lo scarico di dati da GDA a Esse3 in alcuni casi non avviene correttamente.
In considerazione del fatto che GDA è stato utilizzato in via sperimentale alcuni fattori non controllabili sono stati determinati dall'adattamento della nostra offerta formativa al nuovo applicativo che si è andato sviluppando in corso d'opera.
Alcuni rallentamenti nella gestione dell'applicativo si sono riscontrati a causa dei momenti di attesa tra la nostra domanda di supporto e la risposta da parte del CINECA.
Si segnala che il sistema risulta spesso instabile e consente l'inserimento di alcuni dati solo uscendo e rientrando anche più volte nel sistema. Tale considerazione è emersa dopo una verifica svolta con colleghi dell'ICT.</t>
  </si>
  <si>
    <t>L'avvio dell'utilizzo dell'applicativo in forma definitiva con relativa dismissione dell'applicativo U-Gov non ha permesso di fare sperimentazioni in pre-produzione ma si è lavorato da subito in modalità produzione, pur non avendo tutte le conoscenze necessarie al migliore utilizzo dell'applicativo. Tale passaggio è avvenuto in un periodo già reso molto complesso dal prolungarsi dell'emergenza sanitaria che ha comportato molto extra lavoro per gli uffici didattici. Inoltre si è svolto quasi in concomitanza con la messa on line del nuovo sito internet di Ateneo.
Scarso personale presso l'UOC che possa approfondire le potenzialità dell'applicativo GDA, il lavoro viene svolto sempre in emergenza per rispettare le scadenze d'Ateneo.</t>
  </si>
  <si>
    <t>Il fattore esogeno che ha influenzato maggiormente l'aggiornamento a volte repentino del sito dei CdS è stata la pandemia Covid19 che nel suo evolversi ha visto il succedersi di diversi protocolli da seguire per gli studenti.</t>
  </si>
  <si>
    <t>Il completamento della procedura in oggetto avverrà anche in funzione alla soluzione dei ticket aperti a Cineca sia per il settore Gda sia per il settore Pica.</t>
  </si>
  <si>
    <t>In considerazione del fatto che GDA è stato utilizzato in via sperimentale alcuni fattori non controllabili sono stati determinati dall'adattamento della nostra offerta formativa al nuovo applicativo che si è andato sviluppando in corso d'opera.
Alcuni rallentamenti nella gestione dell'applicativo si sono riscontrati a causa dei momenti di attesa tra la nostra domanda di supporto e la risposta da parte del CINECA.
Ad oggi la procedura di integrazione tra PICA e GDA che consiste nel trasferimento dei dati delle coperture da un applicativo all'altro presenta delle parti non ancora perfettamente automatizzate.</t>
  </si>
  <si>
    <t>Difficoltà nella risoluzione dei problemi per la frammentazione degli interventi da parte di Cineca.
Programma GDA in continuo stato di implementazione che non consente ancora l'automatismo di alcune funzioni e che quindi rallenta molto il lavoro di inserimento dati.
Gli aggiornamenti del programma hanno cancellato parti di dati che hanno dovuto essere reinseriti.
L'integrazione tra PICA e GDA per l'inserimento delle coperture presenta ancora parti non automatizzate nel trasferimento dei dati quindi è necessario inserire molti dati manualmente per ogni copertura.
Lo scarico dei dati da GDA e Esse3 in alcuni casi non avviene correttamente.</t>
  </si>
  <si>
    <t>Nei trattamenti in essere non ci sono  casi che hanno richiesto DPA</t>
  </si>
  <si>
    <t>Non ci sono documenti specifici relativi alla valutazione dei rischi, perchè operazione gestita nel software GDP.</t>
  </si>
  <si>
    <t>Si propone nuovo  ob.vo
"Mappatura rischi e misure di sicurezza nel software GDP"</t>
  </si>
  <si>
    <t>In una call avvenuta l'11 luglio si è avuta conferma che questo potrebbe essere uno strumento utile per UNIBS ma l'integrazione con i nostri sistemi necessita di ulteriori approfondimenti sperimentali che possono essere svolti solo solo dai colleghi della già citata UOCC.
La procedura di acquisto vera e propria non può essere effettuata in autonomia  dal sottoscritto</t>
  </si>
  <si>
    <t>Il bilancio di previsione per l'esercizio 222 prevede una misura dell'indicatore del 73,8%
Alla pagina 63 della Nota illustrativa al bilancio unico di Ateneo di previsione per gli anni 222-224
https://unibs.portaleamministrazionetrasparente.it/moduli/downloadFile.php?file=oggetto_allegati/21355165335O__ONota+illustrativa+e+Relazione+sulla+Gestione+al+Bilancio+di+Previsione+222+e+triennale+222-24.pdf
Il monitoraggio dell'indicatore è previsto in occasione della prima simulazione di chiusura attesa per il mese di agosto 222.</t>
  </si>
  <si>
    <t>E' in corso la raccolta dei dati e delle informazioni utili ai fini dell'adeguata rendicontazione dell'obiettivo. Gli step che ci si propone di perseguire durante l'anno sono i seguenti:
1. Laboratorio delle Good Practice sul lavoro agile che prevede la misura del personale in smart working al 31 maggio 222 raffrontato con il mese di settembre 221. I dati saranno disponibili a settembre 222 con relativo commento;
2. Monitoraggio degli obiettivi dei segretari amministrativi dei dipartimenti al 3 giugno 222 che prevedevano la relazione dell'efficacia del lavoro agile;
3. Entro dicembre 222 realizzazione di un questionario dedicato ai responsabili e al personale per verificare l'efficacia</t>
  </si>
  <si>
    <t>In merito all'attivazione degli open badge sono stati organizzati incontri con il centro linguistico per l'organizzazione della attività di rilascio degli open badge. In data 16 maggio 222 il Senato Accademico ha approvato il rilascio di 11 open badge. Il Senato di luglio ha preso atto che al 3 giugno 222 sono stati assegnati 87 open badge.
In merito all'obiettivo relativo al raggiungimento dei 4 CFU, è stata comunicato l'andamento ai Direttori di Dipartimento, ai Presidenti dei Consigli di Corso e ai responsabili dei servizi didattici (comunicazione del 9 marzo 222), è stato organizzato un incontro con tutti i Presidenti dei Consigli di Corso alla presenza del Rettore e del delegato alla didattica che si è svolto in presenza il 5 aprile 222 nel corso del quale è stata evidenziata la situazione e sono state identificate possibili azioni correttive. L'argomento è stato trattato nel corso dell'incontro con i Direttori di Dipartimento dell'8 marzo 222.
Anche a seguito dell'assegnazione delle risorse per l'orientamento DM 752 del 3.6.221 sono stati organizzati più incontri con i referenti del settore: 9 dicembre 221, 11 luglio 222, per coordinare le iniziative di orientamento e tutorato. Sono state destinate maggiori risorse per entrambe le iniziative</t>
  </si>
  <si>
    <t>TSK-3: Sono stati svolti gli incontri preliminari allo svolgimento degli audit interni dei processi che saranno oggetto delle visite di sorveglianza nel corso del 222. Sono stati svolti solo alcuni degli incontri relativi agli altri processi certificati.
TSK-4: E' stata avviata la fase di analisi del processo, sia in relazione alla regolamentazione interna che alle attività che vengono attualmente svolte dalle strutture dipartimentali e da quelle dell'amministrazione centrale. A seguito degli incontri tra l'ufficio Qualità (SGQ) e l'ufficio Processi Contabili sono stati individuati gli elementi necessari per la definizione del primo schema di procedura, a cui dovrà fare seguito il confronto con il personale dei Dipartimenti e, a seguire, la stesura definitiva della procedura.</t>
  </si>
  <si>
    <t>La revisione del regolamento sarà effettuata solo a seguito dell’adozione e approvazione del nuovo regolamento di esecuzione del codice dei contratti. Ad oggi è stata pubblicata in Gazzetta Ufficiale della Repubblica Italiana n. 146 del 24 giugno 222 solo la Legge 21 giugno 222, n. 78 recante “Delega al Governo in materia di contratti pubblici”. Con la pubblicazione in Gazzetta iniziano a decorrere i sei mesi previsti per l’adozione, da parte del Governo, del nuovo codice dei contratti.</t>
  </si>
  <si>
    <t>Ad oggi è stata pubblicata in Gazzetta Ufficiale della Repubblica Italiana n. 146 del 24 giugno 222 solo la Legge 21 giugno 222, n. 78 recante “Delega al Governo in materia di contratti pubblici”. Con la pubblicazione in Gazzetta iniziano a decorrere i sei mesi previsti per l’adozione da parte del Governo del nuovo codice dei contratti. In attesa</t>
  </si>
  <si>
    <t>Il servizio ha avuto regolare inizio con il 1 gennaio 222. Si sono tenuti diversi incontri tra i responsabili titolari della Convenzione CONSIP e i singoli responsabili degli uffici relativamente a singole attività contenute nella convenzione medesima. Non si rilevano gravi scostamenti. I servizi ricevuti sono sostanzialmente efficaci e soddisfacenti per le esigenze dell'utenza interna ed esterna</t>
  </si>
  <si>
    <t>I lavori sono iniziati nel mese di dicembre 22 - Sono state approvate due perizie che riguardavano la stabilità e la messa in sicurezza strutturale degli edifici confinanti 
Sono state approvate opere aggiuntive. Sia le perizie di variante sia le opere aggiuntive hanno comportato l'effetto di una proroga del tempo di esecuzione dell'appalto necessario alla realizzazione dei maggiori lavori. Inoltre i lavori sono stati ulteriormente sospesi a causa dei ritrovamenti archeologici durante gli scavi per i quali la Soprintendenza ha attivato la procedura prevista dalla legge con un aggravio sui tempi di realizzazione.</t>
  </si>
  <si>
    <t>Sono stati organizzati incontri di coordinamento in data 18 novembre 221, 3 dicembre 221, 2 marzo 222 e 31 marzo 222.
Il PIAO è stato approvato dal CdA nella seduta di aprile 222 con due mesi di anticipo rispetto alla scadenza fissata dal Ministero.</t>
  </si>
  <si>
    <t>procedura deliberata dal CdA nella seduta di gennaio 222</t>
  </si>
  <si>
    <t>organizzato incontro di presentazione del nuovo sistema di misurazione in data 3 marzo presso sala consiliare 4° piano</t>
  </si>
  <si>
    <t>E' stata nominata una commissione per gli audit contabile. L'attività si svolge sulla base del regolamento audit contabile ed è composta di 4 fasi. Prima fase dalla contabilità vengono individuati i documenti da analizzare dalla commissione. Seconda fase il presidente della commissione con la presenza del Dirigente del Settore Raccoglie i documenti. Terza Fase la commissione analizza i documenti gestionali ed esprime le osservazioni comunicandole al dirigente del Settore Risorse Economiche. Quarta fase il Presidente della commissione ed il dirigente illustrano al Dipartimento il risultato dell'audit ed indicano anche delle migliorie.
Al 3 giugno sono stati eseguiti gli audit contabili presso il DII - DSCS ed iniziato l'audit contabile presso ECO che si completerà a fine luglio con la comunicazione dei risultati.
In un incontro con i dipartimenti si è reso comune le migliorie da apportare alle procedure contabili</t>
  </si>
  <si>
    <t>Sono stati effettuati due incontri:
il 1 marzo 222: incontro organizzato dal direttore generale. Nell'incontro  sono stati illustrati ai dirigenti ed ai responsabili di struttura di coordinamento dell'amministrazione gli obiettivi assegnati al settore risorse economiche - ed illustrato il sistema di misurazione e valutazione delle performance
il 7 marzo 222: nell'incontro sono stati illustrati ai responsabili di struttura afferenti al settore risorse economiche sia dell'amministrazione sia dei dipartimenti gli obiettivi assegnati (che in precedenza si erano condivisi), nonchè una breve illustrazione delle del sistema di misurazione e valutazione delle performance</t>
  </si>
  <si>
    <t>Si è provveduto a costituire un  gruppo di lavoro per l'introduzione dell'applicativo W_RDA  ciclo acquisti coordinato dal sig. Enicandro Nuccilli. Sono stati organizzati con il Cineca vari incontri per definire le configurazioni dell'applicativo. L'iter procedurale dell'amministrazione è differente rispetto a quello dei dipartimenti, per cui la presenza di processi diversi richiede due tipologie differenti di configurazione. L'applicativo è risultato più aderente alle peculiarità dei dipartimento che a quelle dell'amministrazione. Si ipotizza un'avvio in sperimentazione dal mese di settembre presso un dipartimento.
In riferimento all'applicativo Sprint, il gruppo di lavoro coordinato dalla Dott.ssa Annoni ha partecipato agli incontri previsti con il fornitore Cineca per la definizione dei parametri di configurazione. Nel primo semestre, la base dati è stata alimentata con l'inserimento delle strutture, degli obiettivi e degli indicatori con relativo target. Lo strumento è attualmente in uso per il monitoraggio e successivamente sarà utilizzato per la rimodulazione degli obiettivi e, a a regime, per l'inserimento del nuovo ciclo della performance 223.</t>
  </si>
  <si>
    <t>con D.R. del 28 marzo 222 sono  state emanate le "Linee Guida per la partecipazione dell'Università degli studi di Brescia in Enti organismi e soggetti di diritto pubblico e privato
con D.R. del 7 febbraio 222 è stato modificato il Regolamento per la gestione del Fondo economale e delle carte di credito
con D.R. del 4 luglio 222 è stato  modificato il Regolamento per la disciplina dei Laureati Frequentatori</t>
  </si>
  <si>
    <t>Gli esiti del questionario Good practice saranno disponibili dal mese di settembre 222</t>
  </si>
  <si>
    <t>L'incontro sarà organizzato nel secondo semestre dell'anno 222 - si stanno predisponendo le slides per la presentazione del Regolamento di Ateneo per l'Amministrazione e la Contabilità</t>
  </si>
  <si>
    <t>Sebbene l'obiettivo mi sia stato assegnato  in data 15 luglio, ad alcuni responsabili di servizio della mia struttura era stato assegnato un obiettivo analogo. Ai responsabili dei servizi ausiliari dei dipartimenti era stato assegnato l'obiettivo: "Supporto alla ricognizione degli spazi della macroarea di appartenenza: predisposizione elenco di spazi per cui è avvenuta la modifica" - all'Ing. Benatti l'obiettivo  “Ricognizione della destinazione d'uso dei beni immobili area di ingegneria e predisposizione di documenti di consegna dei locali ai direttori di dipartimento. Pertanto le attività erano già in corso nella prima metà del 222.</t>
  </si>
  <si>
    <t>Si allega il report dell'attività svolta nel primo semestre 222. Consulenza continuativa in corso d'anno agli uffici interessati per le modifiche/aggiornamenti</t>
  </si>
  <si>
    <t>Commenti Monitoraggio del 3/6/222 anzuccaro - 21/7/222 8:23
INCONTRO FORMATIVO TENUTO CON TUTTO IL PERSONALE DEL SERVIZIO IN DATA 19/7/222, INTRODOTTO E CONCLUSO DAL RESPONSABILE DEL SERVIZIO, CON LA PARTECIPAZIONE ESPLICATIVA DELLA DOTT.SSA ANNONI. SONO STATI PRESENTATI IL SISTEMA DI MISURAZIONE E I SINGOLI OBIETTIVI DEL SERVIZIO E DELLE SINGOLE UOC-UAS
Nel corso del primo semestre, la progettazione degli obiettivi è stata condivisa con i collaboratori.</t>
  </si>
  <si>
    <t>La Dott.ssa Collini ha predisposto una bozza della proposta. La bozza deve ancora essere valutata dalla responsabile del Servizio. Sarà necessario presentare delle proposte concrete associate ad una richiesta di budget per l'anno 223.</t>
  </si>
  <si>
    <t>Sono state seguite le seguenti attività:
•	Corso Fondazione Politecnico di Milano;
•	approfondimenti fiscali e giuridici;
•	costituzione Gruppo di Lavoro per l'avvio di Fondazione Eulo;
•	avviso per manifestazione di interesse per la nomina del componente del Collegio dei Revisori dei Conti;
•	nomina e insediamento Organi;
•	supporto Organi: Gestione sedute Consiglio di Amministrazione e Comitato scientifico (convocazioni, definizione ODG e verbale, tenuta libri sociali); 
•	tenuta adempimenti contabili e fiscali;
•	tenuta adempimenti notarili;
•	richiesta per inserimento della Fondazione negli elenchi ex l. 266/25 art. 1 co. 353 e ex d.l. 35/25 art. 14 per agevolazioni fiscali dei donatori;
•	aggiornamenti periodici con la Direzione Generale di Ateneo.</t>
  </si>
  <si>
    <t>il giorno 11 gennaio 222 è stato organizzato un incontro formativo con i componenti dei PQD in accordo con il presidente del PQA.
Il giorno 27 aprile 222 è stato organizzato un incontro formativo in lingua inglese specifico per gli studenti di PhD.
Ulteriori incontri "face to face" sono stati organizzati, a richiesta, con alcuni coordinatori alla ricerca.
Per l'autunno si organizzerà un incontro con tutto il personale.</t>
  </si>
  <si>
    <t>L'esito della più recente indagine GP sarà disponibile a partire dal mese di settembre 222 (commento inserito da UOC Controllo di gestione e Performance)</t>
  </si>
  <si>
    <t>Si sta preparando la bozza del welcome kit che sarà presentato ai ricercatori in una riunione già fissata per il giorno 8 settembre 222</t>
  </si>
  <si>
    <t>Il GEP è stato approvato. Il regolamento è ancora in fase di proposta. Al momento sono state aggiornate le linee guida. Per i nuovi progetti HEU si continuano ad applicare le regole già in vigore per H22 in quanto applicabili.</t>
  </si>
  <si>
    <t>Riunione svolta in data 29/4/222</t>
  </si>
  <si>
    <t>I risultati della Good Practice saranno disponibili a settembre 222</t>
  </si>
  <si>
    <t>Attivazione corso di inglese con la collaborazione di Wall Street Institute, che coinvolge n. 13 partecipanti</t>
  </si>
  <si>
    <t>Nel mese di maggio 222 si è svolto un primo incontro con i colleghi del Servizio Acquisizioni ed Edilizia al fine di raccogliere i dati e le informazioni necessarie ad effettuare una proposta</t>
  </si>
  <si>
    <t>E' stata realizzata una bozza (riportata in allegato) relativa al processo 1) PSBA-7.1 Acquisizioni (processi di acquisizione risorse via accordo CRUI). Ne dovrà essere realizzata una seconda relativa al processo  PSBA-6.1.Manutenzione. Entrambi i documenti dovranno essere sottoposti all'ufficio Qualità, Statistiche e reporting per una opportuna valutazione. In seguito, in collaborazione con l'ufficio competente dovranno essere integrati i documenti di work flow dei nuovi processi mappati in certificazione.</t>
  </si>
  <si>
    <t>E' stata verificata la piena corrispondenza rispetto agli spazi indicati nella disposizione n. 243 del 215, in quanto nell'area SBA non vi sono state modifiche dalla prima assegnazione. In fase di comunicazione finale si proporrà l'assegnazione degli spazi esterni alle biblioteche di Ingegneria e Medicina, che in questo momento fanno capo a SBA (aule studio che non sono funzionalmente collegate a servivi bibliotecari) alla gestione diretta da parte dei Dipartimenti.</t>
  </si>
  <si>
    <t>Non ancora comunicato l'esito dell'Indagine Good Practice 222.</t>
  </si>
  <si>
    <t>Realizzati al 3/6 3 incontri: 
2 con i responsabili delle UO del servizio secondo la nuova struttura organizzativa.
1 incontro con tutto il personale con partecipazione del responsabile della UO Controlo di Gestione e Performance</t>
  </si>
  <si>
    <t>Presentato e approvato progetto per n. 4 volontari (sul 223)</t>
  </si>
  <si>
    <t>Obiettivo realizzato. Organizzato incontro con tutto il personale il 12 aprile 222 per presentazione nuova modalità di misurazione e per condivisione obiettivi della struttura</t>
  </si>
  <si>
    <t>Obiettivo non realizzabile in quanto le unità organizzative sono state interessata dalla revisione di tutte le procedure previste dal Sistema Qualità, ripristinato dal 221</t>
  </si>
  <si>
    <t>Fatto il supporto amministrativo contabile richiesto per la partecipazione dei bandi della 4 missione PNRR, istruzione e delibera bandi PON dottorati e stipula della prima convenzione PON Rtda ai sensi dell’art. 3 c.4 del D.M. 162/221</t>
  </si>
  <si>
    <t>Il modulo sarà reso disponibile dal 3 ottobre 222, quindi l'avvio dell'obiettivo sarà dalla data del 3 ottobre in avanti.</t>
  </si>
  <si>
    <t>Mappati tutti gli spazie e verificata la corrispondenza della loro destinazione rispetto alla delibera 243/215.
Vista la vastità degli spazi prima di iniziare la relazione mi riservo di effettuare un altro sopralluogo per la conferma delle differenze rilevate.</t>
  </si>
  <si>
    <t>E' stata verificata l'efficacia dello svolgimento del lavoro agile delle poche unità di personale afferente al DMMT che ne ha fatto richiesta (soltanto 5 persone:3 amministrativi e due tecnici). Vista la produzione di relazioni trimestrali contenenti la sintesi delle attività svolte nei primi 6 mesi, si attesta il raggiungimento dell'obiettivo al 33%. Due relazioni trimestrali (di cui una entro il 3/6) sono state inviate al Dirigente ad interim per il Servizio Risorse Economiche. Si intendono raggiunti  dei target individuali concordati</t>
  </si>
  <si>
    <t>Per quanto riguarda il supporto alla predisposizione del nuovo Modulo Richiesta Acquisto, sono state date tutte le indicazioni/informazioni necessarie affinché ogni Richiesta di acquisto possa essere il più possibile rispondente alle indicazioni ANAC e del Codice degli Appalti. Il modulo si renderà disponibile dal 3 ottobre 222.</t>
  </si>
  <si>
    <t>Obiettivo assegnato dopo il 3/6/222.
Alla data del 3/8/222 Percentuale Obiettivo 7% - Ricognizione e verifica dell’assegnazione degli spazi segnalando le differenze rispetto alla disposizione n. 243 del 215. Sulla base del Documento sono state effettuate le verifiche degli spazi e nei seguenti spazi (v. Collocazione INFOCAD) si riportano le difformità di seguito riscontrate:
disposizione n. 243 del 215
Corpo B: dei quattro vani assegnati al DMMT due sono stati assegnati alle unità di ICT. 
Corpo A: ex Officina Meccanica dismessa spazi destinati a ampliamento laboratorio di Proteomica</t>
  </si>
  <si>
    <t>Le Unità di personale Tecnico del DMMT hanno preso parte alle attività di aggiornamento. Alcuni colleghi Tecnici hanno già concluso l'aggiornamento, altri hanno iniziato il loro percorso ma non lo hanno concluso.  Su 14 persone solo due risultano iscritte ma non hanno ancora iniziato. La  percentuale dei tecnici che hanno ottenuto l'attestazione di partecipazione al corso è di circa il 3%
In allegato prospetto di riepilogo</t>
  </si>
  <si>
    <t>Al 3.6.222 solo la prima delle relazioni trimestrali è stata inviata.</t>
  </si>
  <si>
    <t>Non ancora attivato, il modulo si renderà disponibile dal 3 ottobre 222.</t>
  </si>
  <si>
    <t>Solo il 2% dei Tecnici afferenti al DSCS operano in strutture ubicate in Facoltà, il restante 8% opera presso ASST Spedali Civili. 
Per il personale operante in Facoltà, per il quale la frequenza dei Corsi di aggiornamento è proposta e gestita dal Dipartimento e dal Settore Sicurezza dell'Ateneo il raggiungimento dell'obiettivo è al 1%. 
Invece per il personale in servizio presso le strutture ospedaliere, la gestione della formazione e dell'aggiornamento è di competenza dell'Ente ospitante (ASST Spedali Civili) ed in questo caso la percentuale è molto bassa (allego uno specchietto che illustra quanto emerso da indagine presso le Sezioni).
Ritengo di aver raggiunto il 1% dell'obiettivo  per ciò che è nelle possibilità del Dipartimento, ma la situazione della componente tecnica dipartimentale che presta servizio presso ASST non mi permette di indicare il completo raggiungimento.</t>
  </si>
  <si>
    <t>si segnala che è già stata predisposta anche la relazione di monitoraggio per il 2^ trimestre, ma non è stata inserita perché chiusa in data successiva al 3/6/222.</t>
  </si>
  <si>
    <t>Il modulo sarà disponibile dal 3/1/222 e solo in seguito si potrà avviare l'attività.</t>
  </si>
  <si>
    <t>Obiettivo assegnato dopo la data di monitoraggio del 3/6/222</t>
  </si>
  <si>
    <t>Il tecnico appartenente alla sezione presta servizio presso l'ospedale e i corsi in oggetto sono erogati dall'ASST Spedali Civili di Brescia. L'ultimo corso effettuato risale a 217.</t>
  </si>
  <si>
    <t>I tecnici appartenenti alla sezione sono convenzionati con il SSN e pertanto i corsi in oggetto sono erogati dall'ASST Spedali Civili di Brescia. L'ultimo corso effettuato risale a 217.</t>
  </si>
  <si>
    <t>I tecnici appartenenti alla sezione sono sia convenzionati con il SSN che prestanti servizio presso l'ospedale e pertanto i corsi in oggetto sono erogati dall'ASST Spedali Civili di Brescia. L'ultimo corso effettuato risale a 217.
Per i tecnici per i quali è prevista la formazione erogata direttamentedall'università, in un caso non sono previsti corso di aggiornamento della formazione  e nell'altro risulta in programma il corso di aggiornamento medio rischio biologico, ma alla data delal rilevazione non è ancora stato completato.</t>
  </si>
  <si>
    <t>Trasmesso gli importi della simulazione del costo del personale per l'anno 222 nel mese di giugno 222.</t>
  </si>
  <si>
    <t>Trasmessa la relazione relativa al I° trimestre 222.</t>
  </si>
  <si>
    <t>Individuato l'ambito di applicazione
individuati gli utenti (PTA, docenti, studenti/collaboratori/tutor, dottorandi e assegnisti, eventuali esterni)
Analisi degli strumenti giuridici e informatici
7) si è parlato della possibilità di arrivare ad inserire nella procedura il pagamento come accredito del rimborso 
8) si è parlato di una previsione, in occasione dell'uscita del nuovo regolamento, di incontro con tutte le figure che si occupano del rimborso missioni e di chi ha contribuito alla redazione del nuovo regolamento, cogliendo l'occasione per informare dell'obiettivo di portare il nuovo processo in qualità ISO per l'anno 223</t>
  </si>
  <si>
    <t>- Costituito gruppo di lavoro con disposizione 51-222
- Vari incontri con cineca per avviare le configurazioni
- ipotesi di diversificazione del processo tra dipartimenti e amministrazione
- Completamento delle configurazioni nel mese di agosto
- Avvio della sperimentazione del modulo RDA sul DII a partire dal 1° settembre</t>
  </si>
  <si>
    <t>Sono stati creati appositi schemi di finanziamento e progetti per la gestione dei bandi dell'edilizia (D.M. 1274/21, D.M. 1275/21); delle borse di dottorati D.M.  162/21  e del RTD  A D.M. n. 161/21</t>
  </si>
  <si>
    <t>Nel periodo preso in considerazione è stata effettuata una verifica generale il 1/5/222 con relazione inviata alla dottoressa Romano.  I dati e le relazione dei colleghi in smart sono salvati nell'archivio unibs al seguente link
storage.unibs.local\Macroarea Ingegneria\_amm DICATAM\DICATAM_DIREZIONE\SMART WORKING DICATAM</t>
  </si>
  <si>
    <t>iniziato il supporto amministrativo per la partecipazione ai PNRR :
Produzione di H2 verde da acqua di mare tramite elettrolizzatore innovativo ad alta temperatura, con integrazione in processo power-to-methanol (PROMETH2eus)” - dott.ssa Nancy Artioli
Delibere per bandi PhD
Delibere per bandi RTDA Green del 221</t>
  </si>
  <si>
    <t>sono stati attivati i corsi obbligatori per i PREPOSTO (base/aggiornamento) e di AGGIORNAMENTO MEDIO RISCHIO.
La situazione al 21/7 è la seguente:
corso PREPOSTO	corso aggiornamento MEDIO RISCHIO 
Andrea del Barba	non previsto	iscritto - OK ha già seguito il corso ALTO RISCHIO
Ivan Trabucchi	non previsto	non previsto (ha seguito alto rischio nel 22)
Luca Martinelli	non previsto	iscritto - - OK ha già seguito il corso ALTO RISCHIO
Luca Cominoli	aggiornamento - svolto 1/7/222- OK ha già seguito il corso ALTO RISCHIO
Augusto Botturi	non previsto	iscritto -- OK ha già seguito il corso ALTO RISCHIO
Sebastiano Curcio	non previsto	iscritto - - OK ha già seguito il corso ALTO RISCHIO
Salvatore Mangiapane	non previsto	non previsto
Fulvio Gentilin	non previsto	non previsto</t>
  </si>
  <si>
    <t>E' al 2%, oggetto di confronto e verifica con gli altri due RASD di Ingegneria e coordinamento con l'Ing. Benatti  Responsabili degli spazi e laboratori di Ingegneria. Programmato incontro operativo per il 31 agosto</t>
  </si>
  <si>
    <t>per mantenere gli attuali servizi di storage a seguito della modifica unilaterale alla licenza "Google Workspace Education Fundamentals" è necessaria l'integrazione con nuove licenze "Teaching and Learning".
Google ha prorogato la scadenza di acquisizione di nuove licenze al 31 dicembre 222.
per recuperare spazio è stata proposta una modificare al regolamento per scadenze degli account
da fare: monitoraggio delle quote utente</t>
  </si>
  <si>
    <t>17.8.222: Pubblicazione revisione scheda di servizio
Form d'esempio disponibile su all'indirizzo https://forms.office.com/r/bBuj5FgBkb</t>
  </si>
  <si>
    <t>Commenti Monitoraggio del 3/6/222 aldicesare - 25/8/222 12:57
Al momento della definizione degli obiettivi 222, essendo da poco subentrata nel nuovo incarico, ne ho scelto uno che già era stato assegnato alla struttura nel 221 e non era stato raggiunto, senza considerarne le implicazioni. La predisposizione di un certificato unico in caso di carriere multiple richiede infatti il coinvolgimento di uffici che non afferiscono alla UOCC Segreteria Studenti e che non hanno assegnato lo stesso obiettivo, quali UOC Dottorati, UOC Scuole di Specializzazione, UOC Segreteria SMAE; inoltre nel corso del 222 la UOCC Segreteria Studenti ha subito in gran parte una riorganizzazione e ha lavorato all’introduzione di nuove procedure sia per semplificare le pratiche amministrative, sia per ottemperare ad obblighi di legge, attività non previste al momento della definizione degli obiettivi.
Propongo pertanto la chiusura dell'obiettivo, non riuscendo a portarlo a termine nel 222 e non potendo dare garanzie per il 223.</t>
  </si>
  <si>
    <t>L'indagine Good Practice più recente è relativa al 22, anno condizionato dalla pandemia. Rispetto agli esiti del 22, si è cercato di riorganizzare gli orari e le modalità di apertura dello Sportello. Si rimane in attesa dell'indagine del 221, per un commento più attuale e preciso.</t>
  </si>
  <si>
    <t>Il nuovo Regolamento Dottorati di Ricerca adeguato alla nuova normativa in materia introdotta dal Decreto Ministeriale 14 dicembre 221, n. 226 è stato approvato in prima battuta con delibera del Consiglio di Amministrazione, n. 6/222 del 22 marzo 222 e del  Senato Accademico, n. 63/222 del 21 marzo 222. Successivamente, con delibera del Consiglio di Amministrazione, n. 92/222 del 28 aprile 222 e  Senato Accademico, n. 83/222 del 27 aprile 222 sono stati approvati gli aggiornamenti del testo e gli adeguamenti necessari emergenti dal nuovo Decreto Ministeriale 31/222 del Regolamento dei corsi di Dottorato di Ricerca dell’Università degli Studi di Brescia (il DM 31/222 è stato pubblicato in data 22 marzo 222). Il Regolamento è stato emanato con D.R. 29 marzo 222, rep. n. 294, prot. n. 153432 ed emendato con D.R. 4 maggio 222, rep. 382, prot. 176546. Il Regolamento è pubblicato nella sezione normativa del portale di ateneo https://www.unibs.it/it/ateneo/amministrazione/statuto-e-regolamenti/regolamento-dei-corsi-di-dottorato-di-ricerca</t>
  </si>
  <si>
    <t>Mancano ancora una decina di convenzioni (su un totale di 31 borse - 1 rinuncia ricevuta nel mese di luglio) per l'avvio del periodo di studio e ricerca in azienda, poiché i relativi collegi hanno previsto che le attività obbligatorie da svolgere in impresa non avvengano prima dell'inizio del secondo anno di frequenza. L' attività di monitoraggio incrociato (dottorandi/coordiantori) è stata già effettuata per due periodi (3/4/22 - 3/6/22). In data 27 luglio si è svolo un webinar dell'Unità di Supporto PON del MUR, con indicazioni delle ipotesi di risoluzione dei casi di sospensione della formazione in ottemperanza alla normativa delle borse PON prevista dal DM 161/21, che verranno riassunte in un documento interno da inviare ai coordinatori entro la fine di ottobre 222.</t>
  </si>
  <si>
    <t>si propone una rimodulazione dell'obiettivo al primo semestre 223, al fine di raggiungere il 1% di convenzioni di studio e ricerca in azienda sottoscritte e operative</t>
  </si>
  <si>
    <t>AGGIORNAMENTO DVR:
 - DVR - Edificio Palazzo Casa dei Mercanti – Corso Mameli 27 – E.4 (data certa P. 44635 31/1/222)
- DVR – Pozzo dell’Olmo – Contrada Pozzo dell’Olmo 2/22 – E.18 (data certa P. 274 11/1/222)
- DVR – Madonna del Lino – Piazza del Mercato 17 – E.22 (data certa P. 274 11/1/222)
- DVR- Rumore e Vibrazioni – Programma Aziendale di Riduzione dell’Esposizione al Rumore PARE (data certa P. 274 11/1/222)
- Alcolemia e Tossicodipendenze (data certa P. 274 11/1/222)
(link aggiornamenti DVR: 
https://drive.google.com/drive/folders/1caDkJrWMHMJh_peUZ_C5YVFZgYXmTUa4?usp=sharing)
INCONTRI DI CONSULTAZIONE RLS (richiesti 7/anno):
- Verbale consultazione incontro 22/2/222: P. 143542 7/3/222
- Verbale consultazione incontro 22/3/222: P. 16268 2/4/222
- Verbale consultazione incontro 3/5/222: P. 184454 2/5/222
- Riunione periodica 12/5/222 (P. 16734 15/4/222)
In programma gli incontri di Settembre, Ottobre e Novembre</t>
  </si>
  <si>
    <t>a) Formazione DAE:
&amp;gt; completato Aggiornamento biennale per 6 lavoratori
&amp;gt; formazione ex novo DAE per 52 lavoratori
b) Acquisto e installazione DAE:
&amp;gt; Acquistati 1 DAE
&amp;gt; installati e collaudati 8 DAE (per gli ultimi 2  installazione e collaudo programmato a ottobre)
c) Manutenzione DAE:
&amp;gt; concluso contratto di manutenzione triennale e sostituzione piastre per 16 DAE totali (rinnovabile)
&amp;gt; manutenzione eseguita sui 6 DAE (installati anno 22)
&amp;gt; Progetto DAE-AREU:
&amp;gt; trasferimento Progetto AREU già in essere per 6 DAE da cartaceo a nuova piattaforma PADDLES (inserimento nuovo progetto previsto a fine installazione - mese di Ottobre)</t>
  </si>
  <si>
    <t>DIGITALIZZAZIONE E PROCEDURALIZZAZIONE DOCUMENTI
a)  Aggiornamento e pubblicazione Scheda di Rischio e allegati, in lingua italiana e inglese, digitalizzabili 
b) Aggiornamento DUVRI completato, programmata condivisione con Uffici di competenza e successiva pubblicazione 
c) Procedure tra uffici:
&amp;gt; Procedura art. 26 c. 3-bis D.lgs. 81/8 e s.m.i. Affidamento di spazi universitari e Autorizzazione servizi meramente intellettuali - CONDIVISA CON UFFICIO SEGRETERIA RETTORE;
&amp;gt; Procedura ingressi e trasmissione documenti per la Sorveglianza Sanitaria Studenti - CONDIVISA CON UFFICIO GESTIONE FLUSSI DOCUMENTALI;
&amp;gt; Procedura ingresso e trasmissione DOSP - Quaderni Radioprotezione - CONDIVISA CON UFFICIO GESTIONE FLUSSI DOCUMENTALI, SEGRETERIA RETTORE, DIRETTORE GENERALE;
&amp;gt; Procedura validazione attestati formazione sicurezza - CONDIVISA CON UFFICI CONTRATTI, TIROCINI E PLACEMENT, SEGRETERIA STUDENTI;
&amp;gt;  Procedura formazione e informazione studenti stranieri  per internship - CONDIVISA CON UFFICIO FORMAZIONE, PREPOSTI ATTIVITA' PRESSO LABORATORI DIMI;
&amp;gt; Procedura infortuni - CONDIVISA CON UFFICIO PERSONALE;
&amp;gt; Procedura movimentazione bombole - CONDIVISA CON RLS
&amp;gt; Partecipazione RSPP stesura Protocollo Covid e relative procedure (sanificazione, DPI, affollamenti, ingressi, ecc.) - Rev. 7 21 gennaio 222, Rev. 8 31 marzo 222, Rev. 9 maggio 222, Rev. 1 7 giugno 222 -  CONDIVISA CON COMITATO COVID</t>
  </si>
  <si>
    <t>L'attuale livello del carico di lavoro, sia per la gestione delle attività ordinaria che per le attività straordinarie, impedisce l'esecuzione delle attività connesse a questo nuovo obiettivo, comunicato con mail del 15/7/222</t>
  </si>
  <si>
    <t>L'obiettivo si intende concluso con l'adozione da parte del CdA dell'Ateneo della delibera rep. 188/222 prot. 213111 del 24/6/222  di approvazione del Progetto definitivo di realizzazione dell'edificio C</t>
  </si>
  <si>
    <t>Tutto il personale in servizio presso l'ufficio economato è stato sostituito in corso d'anno. Pertanto nel corso del 222 non è possibile avviare il progetto di ricognizione inventariale in quanto progetto impegnativo che richiede risorse idoneamente formate allo stato non presenti nella struttura. L'obiettivo sarà ridiscusso in uno dei prossimi anni.</t>
  </si>
  <si>
    <t>E' stata proposta dal Responsabile Unico del Procedimento la modifica dell'importo dell'acquisizione inserito nella programmazione beni e servizi 222/223 . Il Settore Acquisizioni ed Edilizia ha presentato al Consiglio di Amministrazione due proposte di delibera concernente la modifica della programmazione beni e servizi (seduta del 21 giugno 222 e seduta del 26 luglio 222). Il Consiglio di Amministrazione non ha accettato le motivazioni proposte dal Responsabile Unico del Procedimento. Attualmente è in corso la predisposizione della documentazione di gara. Indicativamente si presume di presentare la proposta di delibera per il consiglio di amministrazione del mese di novembre 222. Le molteplici ulteriori attività introdotte in corso d'anno (a titolo esemplificativo, finanziamento Ministero per l'acquisizione di attrezzature per il Centro di simulazione in area sanitaria, partecipazione ai bandi ministeriali per l'edilizia e le residenze universitarie finalizzati all'acquisto e realizzazione di immobili - Park Hotel - Canova etc hanno comportato ulteriori e gravose attività- palestra, edificio officina meccanica, nuovo edificio area nord) hanno comportato l'espletamento di procedure di affidamento non previste originariamente all'atto della formulazione dell'obiettivo in esame.</t>
  </si>
  <si>
    <t>AVVIATA PROCEDURA CON IL DECANO, PREDISPOSTO CALENDARIZZAZIONE, PREDISPOSTO E EMANATO DR 468/222 E 515/222, TENUTO 1 RIUNIONE CEC E REDAZIONE RELATIVO VERBALE, RICHIESTO AUTORIZZAZIONE ICT PER UTILIZZO LISTE DI INVIO DA PARTE DEI CANDIDATI, INDIVIDUATO OPERATORE ECONOMICO PER LA GESTIONE ELETTRONICA (ORA TELEMATICA) DELLE ELEZIONI, PREDISPOSTA PAGINA WEB DEDICATA</t>
  </si>
  <si>
    <t>Il modulo verrà messo disponibile  dal gruppo di lavoro di Ateneo a partire da ottobre 222, per cui fino ad allora non è possibile nessun tipo di monitoraggio.</t>
  </si>
  <si>
    <t>La revisione del regolamento per quanto riguarda i Master, i Corsi di Perfezionamento e i Corsi di aggiornamento è stata completata al 5%. Sarà nostra cura presentare la nostra proposta di regolamento e sottoporre preventivamente alcuni quesiti alla dirigente del Settore Didattica, Ricerca e Impegni nel Territorio per una condivisione del documento.</t>
  </si>
  <si>
    <t>Sono stati effettuati gli incontri preliminari allo svolgimento degli audit interni dei processi che saranno oggetto delle visite di sorveglianza nel corso del 222. Sono stati effettuati solo alcuni degli incontri relativi agli altri processi certificati.</t>
  </si>
  <si>
    <t>La modulistica e le procedure per i laboratori banca criogenica  e laboratorio MOGM classe 3  sono state revisionate come da suggerimenti e osservazioni nell'audit interno n.3 del 23/11/221 per la qualità  ISO 91:215 .
In particolare per il laboratorio MOGM di bio-contenimento sono stati aggiornati:
 - la  procedura specifica del PLAB-7.3 in REV.2, 
- il  modulo MLAB-7.2.1 Richiesta Notifica Ministero in rev.1 del 24/6/222
- il modulo MLAB-7.2.2 Richiesta accesso e dichiarazione formazione laboratorio biosicurezza liv.3 in rev.1 del 24/6/222;
- il modulo MLAB-7.2.7 Richiesta utilizzo/accesso utilizzo laboratorio MOGM in rev. del 24/6/222 (nuova emissione);
il modulo MLAB-7.2.4 check list  rev.2.
Inoltre è  stata predisposta una relazione annuale della attività/andamento del laboratorio MOGM nell'anno 221 con un riferimento anche alla customer satisfaction .
Mentre per la banca criogenica  sono stati aggiornati : 
- la procedura PLAB 7.3 rev2;
- -il modulo MLAB 7.3.2 Registrazione e cancellazione utenti rev1 del 22/4/222;
E' stata predisposta una relazione annuale sull’andamento e sugli utilizzi del Laboratorio  con un riferimento anche alla customer satisfaction per l'anno 221 .
Inoltre è stato aggiornato il modulo MSQA-4.1.2 Controllo documenti esterni; mentre è in attesa di conferma da parte del SGQ di Ateneo la procedura specifica per le manutenzione dei laboratori certificati  PLAB 6.1.2.ManutenzioneTaraturaAttrezzLabo REV.8 , come da email allegata.
I moduli e le procedure riportate nella relazione di monitoraggio sono state allegate
Alla luce della nuova revisione della modulistica e per l'accesso di nuovi utenti nei laboratori da luglio 222 sono stati programmati degli incontri formativi sia per la  banca criogenica  e  che per il lab MOGM classe 3.</t>
  </si>
  <si>
    <t>Linee Guida approvate con delibera del Consiglio di Amministrazione  n. 63/222  - prot. 151 del 23.3.222</t>
  </si>
  <si>
    <t>Report completo aggiornato dei Contratti d'affitto e comodato d'uso ai fini del versamento dell'imposta di registro. Da tenere monitorato fino al 31.12.222.</t>
  </si>
  <si>
    <t>Redazione Linee Guida con l'indicazione degli errori comuni rilevati nel corso degli AUDIT delle edizioni PRIN precedenti.
Trasmissione del documento ai PI dei progetti PRIN 217 e 22 in corso e ai Responsabili Amministrativi di Dipartimento. Il documento è stato inoltre pubblicato in Area Intranet.</t>
  </si>
  <si>
    <t>E' stato creato un documento contenente le linee guida al nuovo programma di ricerca Horizon Europe e verrà pubblicato nell'area intranet dell'Ateneo. Il documento con la casistca dei principali errori di rendicontazione di Horizon 22 è in fase di realizzazione.</t>
  </si>
  <si>
    <t>Sono stati predisposti tre modelli disponibili nella intranet di ateneo:
https://unibsit.sharepoint.com/sites/DirezioneGenerale/Ricerca/SitePages/Rapporti-con-Enti-e-Aziende.aspx
In particolare sono stati predisposti: un MTA - Accordo per trasferimento di materiale (ita e eng). Il modello di accordo per collaborazione con privati ed è stato aggiornato il modello di accordo ex art. 15 L. 241/9</t>
  </si>
  <si>
    <t>Sono stati accantonati € 36.6 sul bilancio 222. Nel mese di settembre chiederemo l'avvio della procedura per l'individuazione dell'operatore economico.</t>
  </si>
  <si>
    <t>L'elenco è in fase di aggiornamento al 222</t>
  </si>
  <si>
    <t>Sono stati attivati n. 3 contratti formazione-lavoro con decorrenza 1 luglio 222. E' prevista l'attivazione di ulteriori 5 contratti con decorrenza 1 settembre 222.</t>
  </si>
  <si>
    <t>OBIETTIVO ASSEGNATO IN DATA 1/7/222</t>
  </si>
  <si>
    <t>L'esito della più recente indagine GP sarà disponibile dal mese di settembre 222 (commento inserito da UOC Controllo di gestione e performance)</t>
  </si>
  <si>
    <t>In ragione della situazione relativa alle risorse umane, che sono state, a inizio dell'anno 222,  in riduzione e che richiederanno, da settembre, attività di affiancamento e formazione della nuova unità assegnata ad Agosto, si propone una rimodulazione del target. Il nuovo target proposto,  in stretta relazione con la ricognizione generale degli indicatori della Carta dei Servizi nell'ambito della nuova proposta di regolamento che sarà presentata nel prossimo Consiglio scientifico, sarà minore o uguale ai nuovi valori degli indicatori proposti nella carta dei servizi in fase di modifica (Catalogazione modalità express 2 gg, Catalogazione  modalità ordinaria 9 gg).
In considerazione della complessità delle operazioni di monitoraggio in questa fase dell'anno si rinvia la misurazione dei KPI a febbraio 223.</t>
  </si>
  <si>
    <t>Il lavoro sull'obiettivo (in carico alla sottoscritta) non ha ancora avuto inizio per più ordini di ragioni: assenze e fruizione ripetuta di permessi per motivi di salute; affiancamento della nuova unità trasferita dalla U.O.C. Economato e Patrimonio in data 1.3.222; si sottolinea inoltre che la presenza, all'interno della U.O.C., di personale poco qualificato fa sì che le attività di natura prettamente biblioteconomica ricadano in modo ricorrente sulla mia persona e ciò spesso non mi consente di lavorare in modo sistematico e organico su altri progetti.</t>
  </si>
  <si>
    <t>L'attività, in carico esclusivamente - come per l'anno 221 - alla collega Vacatello, è stata svolta in modo molto limitato in quanto la stessa si è dovuta occupare della formazione e dell'affiancamento di una nuova unità (Maria Chiaramonte, proveniente dalla U.O.C Economato e Patrimonio) trasferita alla Biblioteca di Medicina in data 1.3.222. Il lavoro della collega Vacatello non ha potuto inoltre essere svolto in modo sistematico a causa delle numerose e prolungate assenze che si sono verificate all'interno della U.O.C., che hanno comportato il suo coinvolgimento in altri servizi.</t>
  </si>
  <si>
    <t>si allega relazione trimestrale sul lavoro agile gennaio-marzo 222</t>
  </si>
  <si>
    <t>il modulo acquisti si renderà disponibile dal 3 ottobre e quindi l'avvio del suo utilizzo avverrà successivamente a tale data</t>
  </si>
  <si>
    <t>L'obbiettivo non può ancora essere raggiunto in quanto l'esito del più recente questionario di Customer  verrà reso disponibile alla fine del mese di settembre 222</t>
  </si>
  <si>
    <t>Obiettivo concluso: il manuale è stato approvato con Disposizione del Direttore Generale, Repertorio 217/222, protocollo n.154414 del 31/3/222.
Il manuale di gestione del protocollo informatico ( revisione 222) è stato pubblicato sul sito istituzionale di Ateneo, sulla intranet documentale di Ateneo e sul portale di Amministrazione Trasparente.
In allegato il testo del manuale di gestione documentale.</t>
  </si>
  <si>
    <t>Tutti i documenti in entrata, pervenuti sul sistema di gestione documentale Titulus al 3 giugno 222, sono stati protocollati e gestiti estro le 24 ore.
Dal 1 gennaio al 3 giugno 222 sono stati protocollati in entrata 3924 documenti ( da statistiche programma di gestione documentale Titulus). Il dato è stato ricavato togliendo dal totale dei documenti in entrata, i rapporti di versamento e le domande di concorso gestite con PICA.</t>
  </si>
  <si>
    <t>Da gennaio a giugno 222 sono stati effettuati:
 n. 46 sopralluoghi presso il magazzino/archivio di Borgosatollo con l'Archivista ( dott.ssa Santorelli)
n. 2 sopralluoghi presso l'archivio di Piazza del Mercato 15
n. 1 sopralluogo presso l'archivio di via Gramsci 17
n.1 sopralluogo presso la Biblioteca di vicolo dell'Anguilla e  1 presso il dipartimento DSCS.
Si sono svolte 16 riunioni con i Responsabili di tutti gli uffici dell'Amministrazione Centrale.
Un primo scarto documentale si è svolto nei giorni del 22 e 23 di giugno alla presenza del personale della UOC Flussi Documentali e la ditta Cauto (incaricata del ritiro e smaltimento a norma della documentazione d'archivio). Il primo scarto documentale è di 15668 kg.
Il secondo scarto documentale è previsto nei mesi di settembre/ottobre 222.</t>
  </si>
  <si>
    <t>Nei primi mesi del 222 sono stati effettuati con Cineca una serie di incontri di analisi per stabilire come vengono determinati i CFU dell'impegno annuale inviati ad ANS nella scheda 1 e 4 tramite ESSE3 e se tale valore viene effettivamente utilizzato per l'indicatore oggetto dell'obiettivo.
Cineca ha chiarito che effettivamente l'indicatore è calcolato sulla base del impegno annuale inviato ad ANS e che al momento questo valore è staticamente impostato a 6.
Si è stabilito che Cineca realizzerà delle nuove funzionalità in ESSE3 che permetteranno di impostare, per ogni corso di studi, anno di corso e anno di coorte, il valore di default dell'impegno da inviare in scheda SUA.
E' stato stabilito l'algoritmo per il calcolo.
Cineca si è impegnato a effettuare, entro il 31/12/222 la correzione massiva del dato AA 221/222 sulla base dell'algoritmo individuato tramite script; questo sarà sufficiente per sistemare l'indicatore 221.
Cineca valuterà successivamente eventuali implementazioni per adeguare esse3 ai requisiti della PRO3.</t>
  </si>
  <si>
    <t>Al 3 giugno sono state predisposte ed inviate 2 schede di servizio:
* Consulenza per sicurezza informatica
* Richiesta di Record DNS/DHCP
Tali schede saranno da revisionare e confermare.
La terza scheda "Richiesta di nuovi o attivazione di Punti rete" risulta in lavorazione.</t>
  </si>
  <si>
    <t>1) Completato il processo di demateralizzazione del conseguimento del titolo dei dottori di ricerca con l'eliminazione della produzione cartacea sia della domanda di ammissione, sia delle tesi di dottorato. E' stato completato il processo di caricamento in Esse3 dei metadati delle tesi, con la responsabilizzazione dell'attività dei dottorandi; la configurazione informatizzata del processo di scarico dati da Esse3 a Iris OPEN BS dei metadati delle tesi di dottorato + delle tesi in formato pdf/A e il conseguente invio automatico alle Biblioteche Nazionali MUR di Roma e Firenze. Le tesi di Dottorato dei cicli XXXIII e XXXIV sono disponibili sul repository di UniBS e consultabili a livello nazionale/internazionale. 
Sono stati creati, con il supporto di ICT, i manuali lato studente, in italiano e in inglese; il manuale docente - specifici per i corsi di Dottorato di Ricerca. Si allegano agli atti; 
Il 3/9/221 la UOC Dottorati ha realizzato un incontro di 2 ore, in doppia lingua italiana/inglese, in modalità telematica (registrato) via Google Meet con gli studenti del 3° a.a. 22/221 (XXXIV ciclo) per presentare la nuova modalità di conseguimento del titolo (hanno partecipato circa 4 dottorandi iscritti).
Tra i risultati: riduzione di circa il 95% degli studenti di dottorato che si recano allo sportello in presenza presso la UOC, sia per le procedure di ammissione, di carriera e di conseguimento del titolo</t>
  </si>
  <si>
    <t>In accordo con ICT e Segreterie Studenti sono state modificate alcune denominazioni del processo di Esse3 che afferiscono tutti i corsi universitari per adeguare il processo informatizzato alla nuova normativa sui Dottorati di Ricerca (Ordinamento) emanata dal MUR il 14 dicembre 221: DM 226/221. A titolo esemplificativo: da denominazione di Tutor a denominazione Supervisore di uno studente di Dottorato di Ricerca; da approvazione dell'ammissione all'esame finale di Dottorato da parte del Coordinatore all'approvazione da parte del Collegio dei Docenti e in seguito del Direttore del Dipartimento (artt. 5 e 18 vigente Regolamento Dottorati)</t>
  </si>
  <si>
    <t>Nel 222 la collaborazione inter-universitaria tra Université de Lyon (Francia), capofila, e i partner UNITO e IIT Genova per l'Italia e CUSO - Associazione delle Università svizzere di lingua francese denominata "Atelier doctoral transfrontalier”, con l’obiettivo di supportare i dottori di ricerca a sviluppare una carriera post-dottorale al di fuori dell'accademia, per incrementare la loro occupabilità e rafforzare le loro capacità di spendere la formazione di III livello presso aziende pubbliche e private, è stata riproposta, preso atto del successo del 221. Ancora in modalità telematica, da svolgersi a fine settembre, nelle giornate del 26, 27 e 29 settembre 222, per un di posti pari a 5, poi aumentati a 6 per UniBS, disponibili per gli studenti dei corsi di Dottorato di Ricerca dell’Università degli Studi di Brescia iscritti al II e III anno per l’a.a. 221/222. La partecipazione agli incontri sarà totalmente gratuita per i dottorandi.
Tra dicembre 221 e Agosto 222 si sono tenute riunioni bimestrali dei partner per l'organizzazione dell'evento. Nel mese di giugno la UOC Dottorati e la UOCC Dottorati e Placement hanno aperto l'avviso alle selezioni dei dottorandi, pubblicato il bando, effettuato le valutazioni e pubblicato la graduatoria finale di merito dei 6 idonei dottorandi che parteciperanno all'evento. Si allegano gli atti. L'evento delle 3 giornate di settembre sarà monitorato direttamente dalla UOC Dottorati e la Responsabile, Fabiana Farro, sarà moderatore di uno dei gruppi di lavoro, al quale partecipano dottorandi da tutte le sedi partner, per supportare il lavoro del formatore.</t>
  </si>
  <si>
    <t>In corso di stesura la convenzione tra il capofila Université de Lyon (Francia) e il principale partner italiano UNITO è in ritardo e sarà definita entro settembre per poi essere trasmessa ai restanti partner per validare l'impegno economico di co-finanziamento lato italiano, per una spesa prevista di circa € 46, complessiva per i 6 dottorandi di UniBS.</t>
  </si>
  <si>
    <t>Nel corso del 1° semestre è cambiata la procedura di riferimento. Attualmente la procedura valida è quella denominata "Premi di Laurea e borse di studio finanziati da soggetti esterni" (PSAS-7.7). Applicando la precedente procedura per i primi 3 mesi del 222, la % dell'indicatore era pari al 6%. Con la nuova procedura adottata la % rilevata è pari all'87%.</t>
  </si>
  <si>
    <t>Attività di monitoraggio sulla contribuzione a.a. 221/22 regolare. Invio di n. 2 comunicazioni di sollecito avvenuto.
Finalizzato un processo di recupero crediti per gli studenti morosi a.a. 219/2 e 22/21 di diffida ad adempiere tramite raccomandata.</t>
  </si>
  <si>
    <t>L'obiettivo è gestito nella sua fase iniziale.
Dal 18/7/22 sono partite le immatricolazioni al primo anno dei corsi con una procedura più snella rispetto agli a.a. precedenti: lo studente, infatti, può immatricolarsi da subito al corso scelto, senza passare da un concorso di ammissione in cui verificare l'esito del Tolc effettuato (che resta comunque obbligatorio per un'immatricolazione senza OFA). La verifica sulla presenza del Tolc è posticipata al mese di ottobre, per l'attribuzione eventuale degli OFA.
Gli studenti 15 ore sono a presidio dello sportello SOS matricole, per la gestione dei problemi tecnici e delle richieste delle future matricole.</t>
  </si>
  <si>
    <t>Al momento sono state definite la  Convenzione e le linee guida per l'avvio dei tirocini di Farmacia, in accordo con l'ordine dei farmacisti della Lombardia. I tirocini partiranno dal mese di  Gennaio 223.
Per il corso di "Tecniche industriali di Prodotto e di Processo", invece, si sta lavorando alla definizione delle linee guida per l'avvio dei tirocini. Le convenzioni quadro con gli ordini, le associazioni e le aziende private sono già state stipulate. I tirocini partiranno dall'A/A 223/24.</t>
  </si>
  <si>
    <t>Si è avviata una stretta collaborazione con il LaRIOS (Laboratorio di Ricerca e Intervento per l’Orientamento alle Scelte) dell’Università degli Studi di Padova. Con i referenti si sono organizzati tre corsi rivolti a tutor, matricole e studenti delle scuole superiori sul metodo di studio e l’inclusione. Per ciascun gruppo si sono programmate due edizioni. Una primaverile, già realizzata e conclusa tra maggio e giugno 222 ed una autunnale con date già stabilite tra settembre e ottobre 222. L’attività ha riscosso un buon successo tra tutor e studenti delle scuole superiori, di più difficile realizzazione e coinvolgimento quello per le matricole probabilmente a causa del periodo vicino alla sessione; sono stati comunque portati avanti degli interventi mirati.
Per l’autunno, durante gli open day di luglio sono già stati distribuiti volantini che promuovono la riapertura del Corso sul metodo di studio.</t>
  </si>
  <si>
    <t>In merito all'aumento del numero di tutor, si osserva che è stato indetto un bando integrativo (pubblicato il 7.2.22)  per 21 tutor aggiuntivi per l'anno accademico 21/22, di cui 5 per ogni macro area, che andassero a collaborare con i 95 tutor già selezionati nel bando ordinario 21/22. 
Inoltre nel bando ordinario per l'anno accademico 22/23 (pubblicato il 1.5.22) al fine di poter offrire un riscontro più efficace e tempestivo alle richieste degli studenti e meglio perseguire gli obbiettivi prefissati, si è aumentato il numero di tutor di un’unità per ogni macroarea didattica in cui è fornito il servizio di tutorato, arrivando a complessivi 99 tutor a fronte dei precedenti 95. 
Al fine di garantire una maggior partecipazione ai predetti bandi e minori rinunce agli incarichi è stato introdotto un'incremento da 9,5 € a 13 € del compenso orario dei tutor a partire dall’a. a. 221/222 (delibera CdA n. 33/221 - Prot. n. 1556 del 22/12/221).
In merito alla selezione più mirata dei tutor è stata rivista la modalità di valutazione dei candidati tutor attribuendo maggior peso all'esito del colloquio orale (fino a 4 punti sul complessivi 1 punti, a fronte dei precedenti 3 punti) per valorizzare le attitudini e le esperienze pregresse degli studenti (Regolamento tutorato art. 7).</t>
  </si>
  <si>
    <t>L'UAS sta sperimentando il monitoraggio dei candidati internazionali nelle diverse fasi del processo di ammissione (richiesta visto per studio, sostenimento test di ingresso, sostenimento prova di lingua Italiana, predisposizione documenti di studio esteri) e interviene con messaggi mail nei quali segnala preventivamente a gruppi di candidati la necessità di adempimenti, inviando le relative informazioni in lingua Italiana e Inglese. Il monitoraggio annovera, tra i primi risultati, l'assolvimento del requisito di conoscenza della lingua Italiana per tutti i 2 candidati iscritti al test selettivo di ammissione al corso LMU Medicina e Chirugia.
Sono stati inoltre contattati 
- i candidati che avevano richiesto informazioni per l'ammissione ai corsi LM in lingua Italiana, segnalando l'apertura della procedura online dedicata
- i candidati che avevano chiesto informazioni per corsi di laurea ad accesso libero, segnalando l'avvio dei test TOLC a distanza
- i candidati con titolo estero, inviando informazioni sulle modalità di predisposizione dei documenti di studio da consegnare all'atto dell'immatricolazione.</t>
  </si>
  <si>
    <t>L'obiettivo si può ritenere completamente raggiunto, poiché nei primi mesi del 222 le segreterie didattiche dell'Ateneo sono state coadiuvate per la creazione in GDA dei piani didattici e l'attivazione dell'offerta per l'AA 222/23.
In particolare, ho seguita la programmazione delle segreterie dei corsi di area medica e di giurisprudenza, aiutando i colleghi nelle attività di creazione/replica/attivazione sia dell'offerta programmata (regolamenti/ordinamenti) sia dell'offerta erogata.
Il carico di questa attività è dovuto necessariamente concludersi entro giugno 222, per permettere l'attivazione dei piani didattici dei corsi di studio entro l'inizio del nuovo AA 22/23.</t>
  </si>
  <si>
    <t>La parte del sito relativa alle scuole di specializzazione è stato profondamente rivisto sia nella sezione relativa all'UOC Scuole di Specializzazione sia nella parte relativa alla creazione di una pagina per ogni singola scuola di specializzazione, che sono in tutto n. 46 (mediche, non mediche, odontoiatriche, professioni legali).
Le singole pagine delle scuole saranno messe on line a partire da domani, 1 settembre 221.
Come attività residua, rimarrà da modificare o integrare sezioni specifiche delle pagine delle singole scuole, a seconda delle eventuali indicazioni che potremmo ricevere dalle Direzioni delle Scuole stesse.</t>
  </si>
  <si>
    <t>L'obiettivo è stato raggiunto solo al 3% causa difficoltà sia nel reperire e verificare i dati degli abilitati storici nei registri cartacei, sia nell'organizzare e riportare i dati reperiti in fogli excel da inviare al Cineca per il travaso in Esse3.</t>
  </si>
  <si>
    <t>Il processo di digitalizzazione degli accordi interistituzionali Erasmus prevede che il sistema esse3 si connetta, tramite il sistema EWP- Erasmus Without Paper, ai sistemi di tutte le università europee. 
La Commissione Europea ha portato la scadenza per la stipula degli accordi in formato elettronico tramite lo scambio di dati in EWP dal 3/9/22 al 3/12/22. 
Sono stati effettuati numerosi test che hanno permesso di evidenziare dei problemi e chiedere l'intervento di Cineca ma ad oggi non è stato ancora possibile scambiare dati con i partner tramite questo sistema.
A livello interno, manca solo il passaggio da test a produzione, da completare entro il mese di settembre.</t>
  </si>
  <si>
    <t>Gli eventi di promozione si svolgono prima della chiusura del bando Erasmus a dicembre. Ai fini di questa rilevazione sono quindi stati considerati gli eventi realizzati nel 222 rivolti a tutti gli studenti per illustrare le caratteristiche del programma, la modalità di partecipazione al bando di selezione, facendo intervenire ex studenti che hanno raccontato la propria esperienza, incluso Unibs Days.  L'obiettivo sarà raggiunto con gli eventi previsti nel periodo ottobre-dicembre 222.</t>
  </si>
  <si>
    <t>Sono previsti incontri di promozione nel periodo ottobre-dicembre 222, compresa la prima edizione di Erasmus Days in collaborazione con Informagiovani, Eurodesk e Europe Direct.</t>
  </si>
  <si>
    <t>Tutte le attività di promozione del programma Erasmus previste sono state effettuate nel 222. I risultati effettivi di incremento dei CFU si vedranno nel corso dell'anno accademico 223-24 ma gli studenti selezionati per le mobilità Erasmus studio 222-23 sono aumentati del 25%.</t>
  </si>
  <si>
    <t>Iniziato revisione regolamento Erasmus sulla base delle nuove Regole programma Erasmus 221-27, programmato per inizio A.A. 222-23</t>
  </si>
  <si>
    <t>Non è stato ancora possibile produrre un commento in quanto i questionari di customer dell'anno 222 non sono ancora disponibili.</t>
  </si>
  <si>
    <t>Come da Piano di comunicazione 222-224, sono state avviate le celebrazioni del quarantennale dell’Università, anche con apposita campagna di comunicazione. Le cerimonie e gli eventi istituzionali, inseriti nell’ambito delle celebrazioni del quarantennale, sono in costante aggiornamento sul sito: https://www.unibs.it/it/ateneo/chi-siamo/quarantennale</t>
  </si>
  <si>
    <t>I giudizi di soddisfazione espressi dal personale docente, dal personale tecnico amministrativo e dagli studenti, nell'ambito del Questionario di soddisfazione sui servizi amministrativi 22, è ampiamente sopra la soglia della sufficienza: 4,8 (personale accademico),  4,5 (personale tecnico amministrativo), 4,37 (soddisfazione complessiva sulla qualità dei servizi di comunicazione espressa dagli studenti iscritti al primo anno), 4,1 (soddisfazione complessiva sulla qualità dei servizi di comunicazione espressa dagli studenti iscritti ad anni successivi al primo).</t>
  </si>
  <si>
    <t>Il rilascio delle attestazioni CLA di lingua inglese di livello B1 e B2 rispondono alle esigenze di alcune categorie di studenti che, non avendo nel loro corso di studi attività didattiche di lingua straniera, possono seguire corsi  formativi di lingua inglese organizzati dal CLA e/o sostenere la prova per il rilascio dell'attestazione CLA senza dover ricorrere, al fine del riconoscimento dei crediti, all'ottenimento di certificazioni internazionali esterne a loro carico (questa rimane comunque un'alternativa percorribile).
Alla data del 3 giugno sono state organizzate 5 sessioni alle quali si sono iscritti circa 15 studenti, tra questi hanno ottenuto l'attestazione di livello B1 n. 565 studenti e di livello B2 n. 213 studenti. Il riscontro da parte degli studenti è molto positivo.</t>
  </si>
  <si>
    <t>Questa nuova attività ha permesso al CLA di creare il Progetto CLA con 11 Open Badge per la formazione linguistica.
Al momento sono stati rilasciati 87 Badge nello specifico per le attività formative di B1 Eglish, B2 English e Public Speaking.
Tra luglio/agosto verranno rilasciati Open Badge anche per le attività formative in lingua francese, spagnola, tedesca e italiana.</t>
  </si>
  <si>
    <t>L'applicativo GDA è stato utilizzato per l'inserimento e gestione dell'offerta formativa 222/23, per la gestione delle responsabilità didattiche dei docenti strutturati e per la gestione dei docenti a contratto e dei titolari di contratto per il supporto alla didattica tramite l'integrazione PICA-GDA.
Per quanto riguarda la gestione dell'offerta formativa, ad esclusione di alcune piccole incongruenze dovute all'adattamento di dati migrati dal precedente applicativo UGOV didattica per i Corsi di Studio con programmazione diversificata per anno di coorte, è risultata funzionale e semplificata rispetto ad UGOV didattica, soprattutto per quanto concerne l’inserimento dei piani degli studi.
Per quanto riguarda la gestione delle coperture (es. modifica ruolo, codificazione tipi di copertura) si è reso necessario un periodo di configurazione per adattarsi alle esigenze della nostra organizzazione, ma ad oggi abbiamo raggiunto una gestione più chiara grazie alle proposte suggerite dai Servizi Didattici e accolte dagli uffici centrali dell'ICT.
Per quanto riguarda l'integrazione PICA-GDA stiamo testando il processo nelle sue diverse fasi e aspetti cercando di risolvere alcune criticità al fine di permettere ai nostri uffici di completare il processo nei tempi stabiliti ed utili alla programmazione dell'offerta didattica.</t>
  </si>
  <si>
    <t>L'aggiornamento delle pagine dei Corsi di Studio afferenti all’area di Economia è svolto secondo le indicazioni dell'Ateneo in modo che le informazioni relative agli organi e alla loro composizione siano uniformi tra i diversi Corsi di Studio (CdS)
Per ogni CdS sono inoltre pubblicate le informazioni specifiche di ogni Corso di Laurea con l'obiettivo di fornire agli studenti indicazioni chiare ed utili allo svolgimento e agli adempimenti relativi alla loro carriera e percorso formativo.
I siti dei CdS sono in continuo aggiornamento.
In particolare per l’a.a. 221/222 sono state create per tutti i Corsi di Studio delle nuove pagine relative alle “Iniziative e opportunità” dirette agli studenti.
Per l’a.a. 222/223 sono state create le pagine del nuovo corso di laurea magistrale in Analytics and Data Science for Economics and Management.</t>
  </si>
  <si>
    <t>Il test dell'applicativo GDA è iniziato a ottobre 221  e sta continuando per tutto il 222.
Durante l'utilizzo di questo applicativo sono emerse criticità che in parte sono state risolte da Cineca e che in parte sono ancora in fase di studio.
Criticità e suggerimenti sono state condivise con i colleghi dell'ICT referenti della sperimentazione.
L'applicativo GDA è stato utilizzato per l'inserimento e gestione dell'offerta formativa 222/23, per la gestione delle responsabilità didattiche dei docenti strutturati e dei docenti in convenzione e a contratto tramite l'integrazione PICA-GDA.
Per quanto riguarda la gestione dell'offerta formativa, ad esclusione di alcune piccole incongruenze dovute all'adattamento di dati migrati dal precedente applicativo UGOV didattica per i Corsi di Studio con programmazione diversificata per anno di coorte, è risultata funzionale e semplificata rispetto ad UGOV didattica.
Per quanto riguarda la gestione delle coperture (es. modifica ruolo, codificazione tipi di copertura) si è reso necessario un periodo di configurazione per adattarsi alle esigenze della nostra organizzazione, ma ad oggi abbiamo raggiunto una gestione più chiara grazie alle proposte suggerite dai Servizi Didattici e accolte dagli uffici centrali dell'ICT.
Per quanto riguarda l'integrazione PICA-GDA stiamo testando il processo nelle sue diverse fasi e aspetti cercando di risolvere alcune criticità al fine di permettere ai nostri uffici di completare il processo nei tempi stabiliti ed utili alla programmazione dell'offerta didattica.</t>
  </si>
  <si>
    <t>I CdS hanno deliberato i rispettivi calendari didattici per l'a.a. 222/223, per il miglioramento dell'indicatore:
Proporzione di studenti che si iscrivono al II anno della stessa classe di laurea o laurea magistrale a ciclo unico (L, LMCU)
 avendo acquisito almeno 4 CFU in rapporto alla coorte di immatricolati nell’a.a. precedente.</t>
  </si>
  <si>
    <t>I bandi per la copertura degli insegnamenti a.a. 222/223 sono stati programmati interamente con l'integrazione GDA/PICA.
Per fattori esogeni, i bandi per contratti per il conferimento incarichi per supporto all'attività didattica a.a. 222/223 sono in fase di perfezionamento.</t>
  </si>
  <si>
    <t>1. In collaborazione con il collega Renato Veronesi, responsabile dell'Ufficio Amministrazione Digitale e Conservazione, si è provveduto all'organizzazione e erogazione del corso di formazione e successiva abilitazione al rilascio di certificato di firma digita, Lidia Mazzucchelli per l'area  Economia e dei colleghi Arianna Fabi, Giuseppe Federico e Francesca Vaccari, per l'area Medica.
2. Al fine di migliorare la procedura di liquidazione compensi per incarichi di supporto all'attività didattica, affidati ai dottorandi,  per i quali i relativi costi sono imputati al Fondo Giovani, a partire dall'a.a. 22/221, in collaborazione con l'Ufficio Stipendi, si è definito e completato l'iter a seguito del quale  la Responsabile Settore Didattica Ricerca e Impegno nel Territorio ha emanato il provvedimento di liquidazione relativo.</t>
  </si>
  <si>
    <t>Il test dell'applicativo GDA, iniziato ad ottobre 221, è stato utilizzato per l'inserimento e gestione dell'offerta formativa 222/23, per la gestione delle responsabilità didattiche dei docenti strutturati e dei docenti in convenzione e a contratto tramite l'integrazione PICA-GDA.
Per quanto riguarda la gestione dell'offerta formativa, ad esclusione di alcune piccole incongruenze dovute all'adattamento di dati migrati dal precedente applicativo UGOV didattica per i Corsi di Studio con programmazione diversificata per anno di coorte, è risultata funzionale e semplificata rispetto ad UGOV didattica.
Per quanto riguarda la gestione delle coperture (es. modifica ruolo, codificazione tipi di copertura) si è reso necessario un periodo di configurazione per adattarsi alle esigenze della nostra organizzazione, ma ad oggi abbiamo raggiunto una gestione più chiara grazie alle proposte suggerite dai Servizi Didattici e accolte dagli uffici centrali dell'ICT.
Per quanto riguarda l'integrazione PICA-GDA stiamo testando il processo nelle sue diverse fasi e aspetti cercando di risolvere alcune criticità al fine di permettere ai nostri uffici di completare il processo nei tempi stabiliti ed utili alla programmazione dell'offerta didattica.</t>
  </si>
  <si>
    <t>Il test dell'applicativo GDA è iniziato a ottobre 221  e sta continuando per tutto il 222.
Durante l'utilizzo di questo applicativo sono emerse criticità che in parte sono state risolte da Cineca e che in parte sono ancora in fase di studio.
Criticità e suggerimenti sono stati condivisi con i colleghi dell'ICT referenti della sperimentazione.</t>
  </si>
  <si>
    <t>Il test dell'applicativo GDA è iniziato a ottobre 221  e sta continuando per tutto il 222.
Durante l'utilizzo di questo applicativo sono emerse criticità che in parte sono state risolte da Cineca e che in parte sono ancora in fase di studio.
Criticità e suggerimenti sono state condivise con i colleghi dell'ICT referenti della sperimentazione.</t>
  </si>
  <si>
    <t>raggiungimento obiettivo 3%</t>
  </si>
  <si>
    <t>raggiungimento obiettivo 5%</t>
  </si>
  <si>
    <t>L'obiettivo verrà completato con l'inserimento della normativa aggiornata, a seguito dell'invio da parte del Mur delle linee guida aggiornate per l'a.a. 222/23</t>
  </si>
  <si>
    <t>E’ stata predisposta una stesura degli spazi che hanno avuto un cambio di destinazione d’uso facendo un elenco per Palazzo Casa dei Mercanti, per Palazzo Calini del DIGI ed un elenco per il complesso Santa Chiara, per il Brixia per il Complesso S.F. Quartiere dell'Abate del DEM. Alcuni cambi di destinazione d’uso sono al vaglio delle segreterie o dei servizi didattici del DEM e del DIGI, sentiti i rispettivi Direttori di Dipartimento.
Oltre ai cambi di destinazione d’uso sono stati inseriti nell’elenco anche i locali la cui descrizione in Infocad non è completa o inesatta.
Alla fine di ogni elenco sono stati indicati tutti i locali che non riportano nessuna dicitura relativa alla loro afferenza e precisamente alla voce: Dipartimento/Servizio.
Per il complesso S. Faustino l’elenco è in lavorazione.
Link Elenco Santa Chiara e Complesso S. Faustino - Quartiere dell'Abatehttps://drive.google.com/drive/folders/AOPdqkdMU1c6Uk9PVA</t>
  </si>
  <si>
    <t>Sono state elaborate le statistiche d'uso complessive relativa all'ultimo anno disponibile. Sono state raccolte e sistematizzate le informazioni relative sia ai periodici elettronici (acquisiti via Commissionaria) che quelle relative a tutte le altre risorse elettroniche (periodici, data base e ebook) acquisiti direttamente o via CRUI. A questo proposito si allegano alcuni documenti che raccolgono parte delle informazioni. Una completa documentazione delle informazioni disponibili è riportata in un file complessivo  di cui si riporta il percorso in STOREGE SBA (Sistema bibliotecario/Storage/BackOffice/STATISTICHE E INDICATORI/Dati221/Risorse elettroniche/Utilizzo_RE_221) in quanto che per le sue dimensioni ( oltre 66 Mb) non pare opportuno allegare.
Sulla base del complesso delle informazioni è in fase di preparazione un documento di Report di utilizzo che dovrebbe fornire uno standard a disposizione degli organi di governo e dei decisori in fase di determinazione del budget annuale per le risorse elettroniche.</t>
  </si>
  <si>
    <t>Nel primo semestre 222 l'obiettivo si mostra raggiunto, per i casi che sono stati sottoposti all'ufficio. Tuttavia, in considerazione anche dell'infortunio del Responsabile e del rischio di non poter mantenere uno standard massimo, se ne propone la rimodulazione nel 222.</t>
  </si>
  <si>
    <t>17.8.222: pubblicazione bozza scheda di servizio
Form di richiesta in corso di realizzazione</t>
  </si>
  <si>
    <t>Obiettivo raggiunto nel febbraio 222 con adozione regolamento emanato con Decreto Rettorale repertorio 141 del 23 febbraio 222
In vigore dal 25 febbraio 222, reperibile al link  https://www.unibs.it/sites/default/files/222-2/Regolamento%2richiesta%2patrocinio%2.pdf</t>
  </si>
  <si>
    <t>L' obiettivo riferito alla conclusione dell'acquisto di immobile in zona nord è stato raggiunto al 1% a seguito di stipula del contratto definitivo avvenuto nel mese di luglio 222 . L obiettivo riferito alla conclusione dell'acquisto di immobile da adibire a residenza  è raggiunto al 9%, difatti la stipula del contratto definitivo è prevista nel mese di settembre 222 .</t>
  </si>
  <si>
    <t>L' obiettivo sui reputa raggiunto al 1%. Come da allegato - peraltro già inoltrato per le vie brevi a DG e Dirigente di settore - è stata effettuata una ricognizione immobiliare articolata secondo i seguenti parametri contrattuali:
- beni in proprietà piena o superficiaria;
- beni acquisiti in locazione e beni conferiti in locazione; 
- beni acquisiti in uso gratuito e beni conferiti in uso gratuito.</t>
  </si>
  <si>
    <t>CARICATI TUTTI I DATI RELATIVI AI TRATTAMENTI IN ESSERE NEL SW GDP DI CINECA, REGISTRO TRASFERITO NEL CORSO DEL 222. AGGIORNAMENTO CONTINUO SECONDO LE NECESSITA', SOLLECITATO DA RPD CON INCONTRI SPECIFICI E FORMAZIONE DEL PERSONALE</t>
  </si>
  <si>
    <t>Il primo monitoraggio è stato eseguito entro fine giugno, esattamente ad un mese dalla scadenza dell'ultima data di contribuzione. 
A quella data risultavano 592 studenti iscritti all'a.a. 221/222 non in regola con la contribuzione ai fini del conteggio degli studenti regolari.
I prossimi monitoraggi saranno eseguiti a fine agosto e metà ottobre con l'attività didattica a.a. 222/223 già iniziata.</t>
  </si>
  <si>
    <t>Trasferimento di tutte le informazioni relative ai dottorati attivi presso l'Unibs presenti in ANS nella nuova banca OFF_PL recentemente istituita a seguito nel nuovo DM 226/221</t>
  </si>
  <si>
    <t>La verifica della regolarità contributiva per l'a.a. in corso è stata svolta una sola volta perché, soprattutto per quanto riguarda le scuole di specialità l'ultima rata di contribuzione è stata fissata al 3 settembre. Successivamente al 3 settembre si svolgeranno gli ulteriori controlli</t>
  </si>
  <si>
    <t>Presso il laboratorio E9.P-1.93 denominato “Prove di contatto ciclico” (RCLab) del Dimi, il cui Responsabile è il Prof. Mazzu, è presente una macchina di prova che emetteva, durante le lavorazioni con olio di refrigerazione, nebbie e vapori di olio sintetico. Prima dell’intervento, tale attrezzatura era dotata di un sistema di mera aspirazione dei fumi ed il loro convogliamento diretto verso l’esterno, senza alcun abbattimento della componente oleosa.
La soluzione a suo tempo adottata non garantiva però il rispetto dei limiti di emissione in atmosfera previsti dalla normativa vigente, a tutela dell’ambiente e della salute dei lavoratori
A eseguito di specifici sopralluoghi tecnici ho identificato esattamente la problematica, proponendo l’installazione di un ﬁltro a coalescenza che, posto a valle del ﬁltro ad umido, permettesse l’abbattimento dei vapori di olio (nebbie oleose) che non venivano ﬁltrati dal sistema pre - esistente.
La tecnologia proposta prevede l’abbattimento delle nebbie oleose tramite il principio ﬁsico della coalescenza: grazie ad esso le microparticelle presenti nel ﬂusso aeriforme si uniscono tra loro per formare delle gocce di olio più grandi che, per gravità, precipitano nella parte bassa del ﬁltro dove vengono raccolte. Questo sistema permette quindi il recupero dell’olio (che può essere riutilizzato evitando sprechi) e l’emissione in atmosfera di un ﬂusso aeriforme privo di inquinanti.
Elaborata una proposta tecnico –economica, proposta e accetta dal Responsabile di laboratorio, ho effettuato un’indagine di mercato, in seguito alla quale ho identificato una ditta di Bergamo specializzata e qualificata, che ha provveduto alla realizzazione dell’impianto di coalescenza specifico e adeguato alle necessità del laboratorio e da me individuate.
La ditta ha provveduto alla realizzazione e installazione dell’impianto. Per tali attività ho seguito tutti i lavori di coordinamento realizzando i Duvri, ex art. 26 del Dlgs. 81/8 e smi, con le ditte e coinvolto le professionalità necessarie (elettricisti).
La tecnologia adottata ha confermato la propria elevata efficienza di filtrazione (99,99%) e ha permesso di abbattere le particelle oleose, comprese quelle di piccole dimensioni. La soluzione adottata ha quindi ampiamente permesso di rientrare nei limiti di previsti dalle normative, risolvendo completamente la problematica del laboratorio.
Informo che a seguito della collaborazione, la ditta ha deciso di donare l’impianto all’Ateneo (valore stimato 1 euro, comprensivo di trasporto e installazione)</t>
  </si>
  <si>
    <t>Parere del garante della Privacy “Google: Garante privacy stop all’uso degli Analytics. Dati trasferiti negli Usa senza adeguate garanzie” del 23/6/222 https://www.garanteprivacy.it/home/docweb/-/docweb-display/docweb/9782874</t>
  </si>
  <si>
    <t>Alla data del giorno 25/7/222 sono stati effettuati due incontri formativi tramite Teams:
a) uno dedicato al personale dei seguenti uffici: Ricerca e "Tirocini e Placement"
b) uno dedicato al personale dell'associazione Alumni
Il materiale formativo, disponibile per i partecipanti agli incontri, è presente presso la seguente area di Teams: Portali di Ateneo 221 &amp;gt; MailUp, il materiale è anche raggiungibile dalla pagina "MailUp" in creazione presso la nostra intranet.</t>
  </si>
  <si>
    <t>Alla data del 25/7/222 è stata elaborata la scheda di servizio ed è in attesa di approvazione, inoltre il modulo di richiesta è già disponibile.</t>
  </si>
  <si>
    <t>Il fornitore comunica primo rilascio a fine luglio e sperimentazione nell'ultimo trimestre del 222 prima del rilascio effettivo per le università</t>
  </si>
  <si>
    <t>Referente Gestionale 
(Struttura destinataria dell'obiettivo)</t>
  </si>
  <si>
    <t>Coinvolti 
(Struttura destinataria dell'obiettivo a cascata)</t>
  </si>
  <si>
    <t>SET-21-2022</t>
  </si>
  <si>
    <t>Obiettivo da avviare</t>
  </si>
  <si>
    <t>PROSPETTIVA</t>
  </si>
  <si>
    <t>FUNZIONAMENTO</t>
  </si>
  <si>
    <t>CONSOLIDAMENTO</t>
  </si>
  <si>
    <t>MIGLIORAMENTO</t>
  </si>
  <si>
    <t>INNOVAZIONE</t>
  </si>
  <si>
    <t>N.Obiettivi operativi</t>
  </si>
  <si>
    <t>N.strutture assegnatarie</t>
  </si>
  <si>
    <t>Coordinamento e supporto ricognizione spazi rispetto alla disposizione n. 243 del 2015 e redazione e adozione della disposizione del DG di assegnazione spazi</t>
  </si>
  <si>
    <t>Attività relativa alla sorveglianza per il mantenimento della certificazione ISO 9001 per i processi "Premi di Laurea e Borse di studio finanziati da soggetti esterni" e "Gestione amministrativa ed erogazione Borse Regionali per il Diritto allo Studio".</t>
  </si>
  <si>
    <t xml:space="preserve">- Ricognizione e verifica dell’assegnazione degli spazi segnalando le differenze rispetto alla disposizione n. 243 del 2015
- Coordinamento e supporto ricognizione spazi rispetto alla disposizione n. 243 del 2015 e redazione e adozione della disposizione del DG di assegnazione spazi
-Attività relativa alla sorveglianza per il mantenimento della certificazione ISO 9001 per i processi "Premi di Laurea e Borse di studio finanziati da soggetti esterni" e "Gestione amministrativa ed erogazione Borse Regionali per il Diritto allo Studio".
</t>
  </si>
  <si>
    <t>RIMODULATI</t>
  </si>
  <si>
    <t>(due scadenze posticipate dal 30/06 al 31/12/22 e un indicatore rivisto)</t>
  </si>
  <si>
    <t>RIMODULATI %</t>
  </si>
  <si>
    <t>nuovi</t>
  </si>
  <si>
    <t>Etichette di riga</t>
  </si>
  <si>
    <t>FUNZIONAMENTO o MANTENIMENTO</t>
  </si>
  <si>
    <t>Totale complessivo</t>
  </si>
  <si>
    <t>Conteggio di Nome</t>
  </si>
  <si>
    <t xml:space="preserve">(date scadenza, abbandono e sostituzione, descrizione) </t>
  </si>
  <si>
    <t>Predisposizione linee-guida relative alle novità introdotte dal D.L. 36/2022 (cd. DL PNRR2) ed eventuale aggiornamento dei relativi Regolamenti</t>
  </si>
  <si>
    <t>- Revisione di tutti i processi previsti dal Sistema Qualità: UOC DSU - gestione ed erogazione Bds regionali, gestione altre borse e premi; UOC Inclusione Partecipazione e Residenze: Collaborazioni studentesche, tutorato e attività culturali; UOCC Dottorati e Placement - UOC Tirocini e Placement: Placement
- Implementazione processo di raccolta manifestazioni di interesse da imprese partners per borse PNRR ex DM 352/2022 a valere sul XXXVIII ciclo di dottorato di ricerca e supporto alla gestione documentale di tali borse per il tramite del portale dedicato su Anagrafe Dottorati (il processo sarà ripetuto anche per i cicli XXXIX e XL)
- Predisposizione linee-guida relative alle novità introdotte dal D.L. 36/2022 (cd. DL PNRR2) ed eventuale aggiornamento dei relativi Regolamenti</t>
  </si>
  <si>
    <t>(per un obiettivo rimodulata scadenza, per tre obiettivi la descrizione)</t>
  </si>
  <si>
    <t>Coordinamento per lo sviluppo di uno strumento integrato per la digitalizzazione delle procedure amministrative finalizzato all'aumento dell'efficienza, alla semplificazione e trasparenza. Introduzione dell'applicativo Sprint per la gestione della performance organizzativa</t>
  </si>
  <si>
    <t>- Qualificazione dell'Ateneo come Stazione Appaltante: istruttoria, presentazione della domanda all'ANAC e fasi successive finalizzate al riconoscimento della qualifica
- Introduzione SPID per registrazione, immatricolazione e accesso alla pagina personale di Esse3
- Coordinamento per lo sviluppo di uno strumento integrato per la digitalizzazione delle procedure amministrative finalizzato all'aumento dell'efficienza, alla semplificazione e trasparenza. Introduzione dell'applicativo Sprint per la gestione della performance organizzativa
- Implementazione di un processo di gestione delle convenzioni speciali con le imprese partner per la promozione e gestione delle borse di studio di Dottorato di Ricerca finanziate dai fondi PNRR ex DM 352/2022, incluse le fasi di negoziazione speciale per sezioni della convenzione legate agli articoli relativi alla proprietà intellettuale dei risultati della ricerca dei percorsi di Dottorato, risultanti nelle tesi di Dottorato, nella potenziale brevettazione di prodotti, sistemi gestionali, ecc..</t>
  </si>
  <si>
    <t>(per 2 obiettivi rimodulata scadenza, per 1 obiettivo la descrizione, per 4 l'associazione KPI o attività)</t>
  </si>
  <si>
    <t>SITUAZIONE INIZIALE (PIAO PAG.31)</t>
  </si>
  <si>
    <t>SITUAZIONE DOPO MONITORAGGIO AL 30/06/22</t>
  </si>
  <si>
    <t>OBIETTIVI DI NUOVA ASSEGNAZIONE</t>
  </si>
  <si>
    <t xml:space="preserve">N.Obiettivi operativi </t>
  </si>
  <si>
    <t xml:space="preserve">N.strutture assegnatarie </t>
  </si>
  <si>
    <t>totali</t>
  </si>
  <si>
    <t>17 accettati, 5 rifiutati (2 SBA e 3 AE)</t>
  </si>
  <si>
    <t>Obiettivi non raggiunti al 30/06/22</t>
  </si>
  <si>
    <t>Avanzamento &lt; del 50%</t>
  </si>
  <si>
    <t>Avanzamento tra il 51% e il 99%</t>
  </si>
  <si>
    <t>Obiettivi raggiunti al 100%</t>
  </si>
  <si>
    <t>ESITO MONITORAGGIO AL 30/06/22 PER PROSPETTIVA OBIETTIVI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</si>
</sst>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name val="Calibri"/>
      <family val="2"/>
      <charset val="134"/>
      <scheme val="minor"/>
    </font>
    <font>
      <b/>
      <sz val="10.5"/>
      <color rgb="FF000000"/>
      <name val="Calibri"/>
      <family val="3"/>
      <charset val="134"/>
      <scheme val="minor"/>
    </font>
    <font>
      <b/>
      <sz val="8"/>
      <color rgb="FF000000"/>
      <name val="Calibri"/>
      <family val="2"/>
      <scheme val="minor"/>
    </font>
    <font>
      <sz val="8"/>
      <name val="Calibri"/>
      <family val="2"/>
      <scheme val="minor"/>
    </font>
    <font>
      <sz val="8"/>
      <color rgb="FF000000"/>
      <name val="Calibri"/>
      <family val="2"/>
      <scheme val="minor"/>
    </font>
    <font>
      <b/>
      <sz val="11"/>
      <color rgb="FF00B050"/>
      <name val="Calibri"/>
      <family val="2"/>
      <scheme val="minor"/>
    </font>
    <font>
      <b/>
      <sz val="8"/>
      <name val="Calibri"/>
      <family val="2"/>
      <scheme val="minor"/>
    </font>
    <font>
      <b/>
      <sz val="10"/>
      <name val="Calibri"/>
      <family val="2"/>
      <scheme val="minor"/>
    </font>
    <font>
      <b/>
      <sz val="10.5"/>
      <name val="Calibri"/>
      <family val="2"/>
      <scheme val="minor"/>
    </font>
    <font>
      <b/>
      <sz val="8"/>
      <color theme="0"/>
      <name val="Calibri"/>
      <family val="2"/>
      <scheme val="minor"/>
    </font>
    <font>
      <b/>
      <sz val="8"/>
      <color theme="1"/>
      <name val="Calibri"/>
      <family val="2"/>
      <scheme val="minor"/>
    </font>
    <font>
      <sz val="8"/>
      <color theme="1"/>
      <name val="Calibri"/>
      <family val="2"/>
      <scheme val="minor"/>
    </font>
    <font>
      <sz val="8"/>
      <name val="Calibri"/>
      <family val="2"/>
      <charset val="134"/>
      <scheme val="minor"/>
    </font>
  </fonts>
  <fills count="11">
    <fill>
      <patternFill patternType="none"/>
    </fill>
    <fill>
      <patternFill patternType="gray125"/>
    </fill>
    <fill>
      <patternFill patternType="solid">
        <fgColor rgb="FFA5A5A5"/>
        <bgColor indexed="64"/>
      </patternFill>
    </fill>
    <fill>
      <patternFill patternType="solid">
        <fgColor rgb="FFEDEDED"/>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theme="9" tint="0.59999389629810485"/>
        <bgColor indexed="64"/>
      </patternFill>
    </fill>
    <fill>
      <patternFill patternType="solid">
        <fgColor theme="4"/>
        <bgColor theme="4"/>
      </patternFill>
    </fill>
    <fill>
      <patternFill patternType="solid">
        <fgColor theme="4" tint="0.59999389629810485"/>
        <bgColor theme="4" tint="0.59999389629810485"/>
      </patternFill>
    </fill>
  </fills>
  <borders count="7">
    <border>
      <left/>
      <right/>
      <top/>
      <bottom/>
      <diagonal/>
    </border>
    <border>
      <left/>
      <right style="thin">
        <color theme="0"/>
      </right>
      <top/>
      <bottom style="thick">
        <color theme="0"/>
      </bottom>
      <diagonal/>
    </border>
    <border>
      <left style="thin">
        <color theme="0"/>
      </left>
      <right/>
      <top/>
      <bottom style="thick">
        <color theme="0"/>
      </bottom>
      <diagonal/>
    </border>
    <border>
      <left style="thin">
        <color theme="0"/>
      </left>
      <right/>
      <top style="thin">
        <color theme="0"/>
      </top>
      <bottom/>
      <diagonal/>
    </border>
    <border>
      <left/>
      <right/>
      <top style="thick">
        <color theme="0"/>
      </top>
      <bottom/>
      <diagonal/>
    </border>
    <border>
      <left style="thin">
        <color theme="0"/>
      </left>
      <right/>
      <top style="thick">
        <color theme="0"/>
      </top>
      <bottom/>
      <diagonal/>
    </border>
    <border>
      <left/>
      <right/>
      <top/>
      <bottom style="thick">
        <color theme="0"/>
      </bottom>
      <diagonal/>
    </border>
  </borders>
  <cellStyleXfs count="1">
    <xf numFmtId="0" fontId="0" fillId="0" borderId="0">
      <alignment vertical="center"/>
    </xf>
  </cellStyleXfs>
  <cellXfs count="44">
    <xf numFmtId="0" fontId="0" fillId="0" borderId="0" xfId="0" applyAlignment="1"/>
    <xf numFmtId="0" fontId="3" fillId="0" borderId="0" xfId="0" applyFont="1" applyAlignment="1"/>
    <xf numFmtId="0" fontId="4" fillId="0" borderId="0" xfId="0" applyFont="1" applyAlignment="1">
      <alignment horizontal="left" vertical="top" wrapText="1"/>
    </xf>
    <xf numFmtId="0" fontId="4" fillId="4" borderId="0" xfId="0" applyFont="1" applyFill="1" applyAlignment="1">
      <alignment horizontal="left" vertical="top" wrapText="1"/>
    </xf>
    <xf numFmtId="0" fontId="4" fillId="5" borderId="0" xfId="0" applyFont="1" applyFill="1" applyAlignment="1">
      <alignment horizontal="left" vertical="top" wrapText="1"/>
    </xf>
    <xf numFmtId="0" fontId="3" fillId="0" borderId="0" xfId="0" applyFont="1" applyAlignment="1"/>
    <xf numFmtId="0" fontId="4" fillId="0" borderId="0" xfId="0" applyFont="1" applyAlignment="1">
      <alignment horizontal="left" vertical="top" wrapText="1"/>
    </xf>
    <xf numFmtId="0" fontId="3" fillId="0" borderId="0" xfId="0" applyFont="1" applyAlignment="1">
      <alignment wrapText="1"/>
    </xf>
    <xf numFmtId="0" fontId="5" fillId="0" borderId="0" xfId="0" applyFont="1" applyAlignment="1">
      <alignment horizontal="center" vertical="center" wrapText="1"/>
    </xf>
    <xf numFmtId="0" fontId="5" fillId="0" borderId="0" xfId="0" applyFont="1" applyAlignment="1">
      <alignment horizontal="center" vertical="center"/>
    </xf>
    <xf numFmtId="0" fontId="4" fillId="0" borderId="0" xfId="0" applyFont="1" applyFill="1" applyAlignment="1">
      <alignment horizontal="left" vertical="top" wrapText="1"/>
    </xf>
    <xf numFmtId="0" fontId="6" fillId="0" borderId="0" xfId="0" applyFont="1" applyAlignment="1">
      <alignment horizontal="center" vertical="center"/>
    </xf>
    <xf numFmtId="0" fontId="5" fillId="0" borderId="0" xfId="0" applyFont="1" applyFill="1" applyAlignment="1">
      <alignment horizontal="center" vertical="center" wrapText="1"/>
    </xf>
    <xf numFmtId="0" fontId="6" fillId="2" borderId="0" xfId="0" applyFont="1" applyFill="1" applyAlignment="1">
      <alignment horizontal="center" vertical="center" wrapText="1"/>
    </xf>
    <xf numFmtId="0" fontId="7" fillId="2" borderId="0" xfId="0" applyFont="1" applyFill="1" applyAlignment="1">
      <alignment horizontal="center" vertical="center" wrapText="1"/>
    </xf>
    <xf numFmtId="0" fontId="8" fillId="6" borderId="0" xfId="0" applyFont="1" applyFill="1" applyAlignment="1">
      <alignment horizontal="center" vertical="center" wrapText="1"/>
    </xf>
    <xf numFmtId="0" fontId="7" fillId="3" borderId="0" xfId="0" applyFont="1" applyFill="1" applyAlignment="1">
      <alignment horizontal="center" vertical="center" wrapText="1"/>
    </xf>
    <xf numFmtId="0" fontId="0" fillId="0" borderId="0" xfId="0" pivotButton="1" applyAlignment="1"/>
    <xf numFmtId="0" fontId="0" fillId="0" borderId="0" xfId="0" applyAlignment="1">
      <alignment horizontal="left"/>
    </xf>
    <xf numFmtId="0" fontId="0" fillId="0" borderId="0" xfId="0" applyNumberFormat="1" applyAlignment="1"/>
    <xf numFmtId="0" fontId="4" fillId="8" borderId="0" xfId="0" applyFont="1" applyFill="1" applyAlignment="1">
      <alignment horizontal="left" vertical="top" wrapText="1"/>
    </xf>
    <xf numFmtId="0" fontId="3" fillId="0" borderId="0" xfId="0" applyFont="1" applyAlignment="1">
      <alignment horizontal="center" vertical="center" wrapText="1"/>
    </xf>
    <xf numFmtId="0" fontId="3" fillId="0" borderId="0" xfId="0" applyFont="1" applyFill="1" applyAlignment="1">
      <alignment wrapText="1"/>
    </xf>
    <xf numFmtId="0" fontId="6" fillId="0" borderId="0" xfId="0" applyFont="1" applyAlignment="1">
      <alignment horizontal="center" vertical="center" wrapText="1"/>
    </xf>
    <xf numFmtId="0" fontId="10" fillId="10" borderId="4" xfId="0" applyFont="1" applyFill="1" applyBorder="1" applyAlignment="1">
      <alignment horizontal="center" vertical="center" wrapText="1"/>
    </xf>
    <xf numFmtId="0" fontId="10" fillId="10" borderId="5" xfId="0" applyFont="1" applyFill="1" applyBorder="1" applyAlignment="1">
      <alignment horizontal="center" vertical="center" wrapText="1"/>
    </xf>
    <xf numFmtId="10" fontId="10" fillId="10" borderId="5" xfId="0" applyNumberFormat="1" applyFont="1" applyFill="1" applyBorder="1" applyAlignment="1">
      <alignment horizontal="center" vertical="center" wrapText="1"/>
    </xf>
    <xf numFmtId="0" fontId="11" fillId="7" borderId="3" xfId="0" applyFont="1" applyFill="1" applyBorder="1" applyAlignment="1">
      <alignment vertical="center" wrapText="1"/>
    </xf>
    <xf numFmtId="10" fontId="3" fillId="0" borderId="0" xfId="0" applyNumberFormat="1" applyFont="1" applyAlignment="1">
      <alignment wrapText="1"/>
    </xf>
    <xf numFmtId="0" fontId="9" fillId="9"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10" fontId="11" fillId="7" borderId="3" xfId="0" applyNumberFormat="1" applyFont="1" applyFill="1" applyBorder="1" applyAlignment="1">
      <alignment horizontal="center" vertical="center" wrapText="1"/>
    </xf>
    <xf numFmtId="0" fontId="11" fillId="10" borderId="4" xfId="0" applyFont="1" applyFill="1" applyBorder="1" applyAlignment="1">
      <alignment horizontal="center" vertical="center" wrapText="1"/>
    </xf>
    <xf numFmtId="0" fontId="11" fillId="10" borderId="4" xfId="0" applyFont="1" applyFill="1" applyBorder="1" applyAlignment="1">
      <alignment horizontal="right" vertical="center" wrapText="1"/>
    </xf>
    <xf numFmtId="9" fontId="11" fillId="7" borderId="3" xfId="0" applyNumberFormat="1" applyFont="1" applyFill="1" applyBorder="1" applyAlignment="1">
      <alignment horizontal="center" vertical="center" wrapText="1"/>
    </xf>
    <xf numFmtId="0" fontId="2" fillId="0" borderId="0" xfId="0" applyFont="1" applyAlignment="1">
      <alignment horizontal="left" vertical="top" wrapText="1"/>
    </xf>
    <xf numFmtId="0" fontId="3" fillId="0" borderId="0" xfId="0" applyFont="1" applyAlignment="1"/>
    <xf numFmtId="0" fontId="4" fillId="0" borderId="0" xfId="0" applyFont="1" applyAlignment="1">
      <alignment horizontal="left" vertical="top" wrapText="1"/>
    </xf>
    <xf numFmtId="14" fontId="4" fillId="0" borderId="0" xfId="0" applyNumberFormat="1" applyFont="1" applyAlignment="1">
      <alignment horizontal="left" vertical="top" wrapText="1"/>
    </xf>
    <xf numFmtId="0" fontId="3" fillId="0" borderId="0" xfId="0" quotePrefix="1" applyFont="1" applyAlignment="1">
      <alignment vertical="top" wrapText="1"/>
    </xf>
    <xf numFmtId="0" fontId="3" fillId="0" borderId="0" xfId="0" applyFont="1" applyAlignment="1">
      <alignment vertical="top" wrapText="1"/>
    </xf>
    <xf numFmtId="0" fontId="9" fillId="9" borderId="2"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6" xfId="0" applyFont="1" applyFill="1" applyBorder="1" applyAlignment="1">
      <alignment horizontal="center" vertical="center" wrapText="1"/>
    </xf>
  </cellXfs>
  <cellStyles count="1">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e" refreshedDate="44851.368374768521" createdVersion="6" refreshedVersion="6" minRefreshableVersion="3" recordCount="300" xr:uid="{5F4D196B-29C4-4D50-9B9D-E444F98CD18C}">
  <cacheSource type="worksheet">
    <worksheetSource ref="A5:X305" sheet="sheet1"/>
  </cacheSource>
  <cacheFields count="24">
    <cacheField name="Livello" numFmtId="0">
      <sharedItems/>
    </cacheField>
    <cacheField name="Codice Sprint" numFmtId="0">
      <sharedItems/>
    </cacheField>
    <cacheField name="Nome" numFmtId="0">
      <sharedItems longText="1"/>
    </cacheField>
    <cacheField name="Referente Gestionale _x000a_(Struttura destinataria dell'obiettivo)" numFmtId="0">
      <sharedItems/>
    </cacheField>
    <cacheField name="Coinvolti _x000a_(Struttura destinataria dell'obiettivo a cascata)" numFmtId="0">
      <sharedItems containsBlank="1" longText="1"/>
    </cacheField>
    <cacheField name="Tipo Obiettivo" numFmtId="0">
      <sharedItems/>
    </cacheField>
    <cacheField name="Prospettiva" numFmtId="0">
      <sharedItems count="4">
        <s v="INNOVAZIONE"/>
        <s v="FUNZIONAMENTO o MANTENIMENTO"/>
        <s v="MIGLIORAMENTO"/>
        <s v="CONSOLIDAMENTO"/>
      </sharedItems>
    </cacheField>
    <cacheField name="Peso (%)" numFmtId="0">
      <sharedItems/>
    </cacheField>
    <cacheField name="Inizio Validità" numFmtId="0">
      <sharedItems/>
    </cacheField>
    <cacheField name="Fine Validità" numFmtId="0">
      <sharedItems/>
    </cacheField>
    <cacheField name="Link: Padre" numFmtId="0">
      <sharedItems containsBlank="1" longText="1"/>
    </cacheField>
    <cacheField name="Stakeholder" numFmtId="0">
      <sharedItems/>
    </cacheField>
    <cacheField name="Effort" numFmtId="0">
      <sharedItems/>
    </cacheField>
    <cacheField name="Obiettivo Raggiunto (%)" numFmtId="0">
      <sharedItems/>
    </cacheField>
    <cacheField name="Commento" numFmtId="0">
      <sharedItems containsBlank="1" longText="1"/>
    </cacheField>
    <cacheField name="Fattori esogeni" numFmtId="0">
      <sharedItems containsBlank="1" longText="1"/>
    </cacheField>
    <cacheField name="Fattori Endogeni" numFmtId="0">
      <sharedItems containsBlank="1" longText="1"/>
    </cacheField>
    <cacheField name="Azioni correttive" numFmtId="0">
      <sharedItems containsBlank="1" longText="1"/>
    </cacheField>
    <cacheField name="Rimodulazione" numFmtId="0">
      <sharedItems/>
    </cacheField>
    <cacheField name="Tipo di Modifica" numFmtId="0">
      <sharedItems containsBlank="1"/>
    </cacheField>
    <cacheField name="Descrizione" numFmtId="0">
      <sharedItems containsBlank="1" longText="1"/>
    </cacheField>
    <cacheField name="Stato" numFmtId="0">
      <sharedItems containsBlank="1"/>
    </cacheField>
    <cacheField name="Motivo Rifiuto" numFmtId="0">
      <sharedItems containsBlank="1"/>
    </cacheField>
    <cacheField name="NOT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0">
  <r>
    <s v="Obiettivi Direttore Generale"/>
    <s v="DG-1-2022"/>
    <s v="Indirizzo e coordinamento per lo sviluppo di strumenti integrati (es. SPRINT) per la digitalizzazione delle procedure amministrative finalizzato all’aumento dell'efficienza, alla semplificazione e alla trasparenza"/>
    <s v="280100 - Direz. Generale - LUZZI Loredana Monica Elisabetta"/>
    <m/>
    <s v="Digitalizzazione e semplificazione"/>
    <x v="0"/>
    <s v="14,28"/>
    <s v="01/01/2022"/>
    <s v="31/12/2022"/>
    <m/>
    <s v="Personale T.A.; Governance; Ambiente; Cittadini"/>
    <s v="100,00"/>
    <s v="40"/>
    <s v="TSK1:_x000a_La misurazione del grado di mantenimento delle attività già digitalizzate sarà effettuata attraverso la rilevazione all'interno del Laboratorio Good Practice per l'innovazione digitale. Si allega la situazione di partenza._x000a_TSK2:_x000a_E' stato introdotto il nuovo applicativo &quot;SPRINT&quot; di Cineca in supporto al ciclo della performance. E' in via di configurazione il modulo &quot;HR Valutazione del Personale&quot; in sostituzione dello strumento di UGOV in uso fino allo scorso anno. Il nuovo modulo mira a gestire in modo automatico il caricamento degli obiettivi nella scheda personale e semplifica il processo di valutazione. _x000a_Nel corso del secondo semestre è attesa la messa in uso del modulo &quot;UGOV Richiesta di acquisto&quot;._x000a_Link a SPRINT https://unibs.sprint.cineca.it/unibs/#/mySprint/home _x000a_Link agli eventi formativi per il personale coinvolto https://unibsit.sharepoint.com/sites/DirezioneGenerale/RisorseEconomiche/SitePages/Performance.aspx"/>
    <m/>
    <m/>
    <m/>
    <s v="No"/>
    <m/>
    <m/>
    <m/>
    <m/>
    <m/>
  </r>
  <r>
    <s v="Obiettivi Direttore Generale"/>
    <s v="DG-2-2022"/>
    <s v="Mantenimento dell’indicatore di spesa del personale ai sensi dell’art.5 d.lgs 49/2012 all’interno del limite massimo (80%)"/>
    <s v="280100 - Direz. Generale - LUZZI Loredana Monica Elisabetta"/>
    <m/>
    <s v="Strategico"/>
    <x v="1"/>
    <s v="14,29"/>
    <s v="01/01/2022"/>
    <s v="31/12/2022"/>
    <m/>
    <s v="Governance; Cittadini"/>
    <s v="100,00"/>
    <s v="100,00"/>
    <s v="Il bilancio di previsione per l'esercizio 222 prevede una misura dell'indicatore del 73,8%_x000a_Alla pagina 63 della Nota illustrativa al bilancio unico di Ateneo di previsione per gli anni 222-224_x000a_https://unibs.portaleamministrazionetrasparente.it/moduli/downloadFile.php?file=oggetto_allegati/21355165335O__ONota+illustrativa+e+Relazione+sulla+Gestione+al+Bilancio+di+Previsione+222+e+triennale+222-24.pdf_x000a_Il monitoraggio dell'indicatore è previsto in occasione della prima simulazione di chiusura attesa per il mese di agosto 222."/>
    <m/>
    <m/>
    <m/>
    <s v="No"/>
    <m/>
    <m/>
    <m/>
    <m/>
    <m/>
  </r>
  <r>
    <s v="Obiettivi Direttore Generale"/>
    <s v="DG-3-2022"/>
    <s v="Coordinamento ai fini della correttezza e dell’efficacia del lavoro svolto in modalità agile"/>
    <s v="280100 - Direz. Generale - LUZZI Loredana Monica Elisabetta"/>
    <m/>
    <s v="Funzionale o di efficienza"/>
    <x v="1"/>
    <s v="14,28"/>
    <s v="01/01/2022"/>
    <s v="31/12/2022"/>
    <m/>
    <s v="Personale T.A.; Cittadini; Governance"/>
    <s v="100,00"/>
    <s v="33,33"/>
    <s v="E' in corso la raccolta dei dati e delle informazioni utili ai fini dell'adeguata rendicontazione dell'obiettivo. Gli step che ci si propone di perseguire durante l'anno sono i seguenti:_x000a_1. Laboratorio delle Good Practice sul lavoro agile che prevede la misura del personale in smart working al 31 maggio 222 raffrontato con il mese di settembre 221. I dati saranno disponibili a settembre 222 con relativo commento;_x000a_2. Monitoraggio degli obiettivi dei segretari amministrativi dei dipartimenti al 3 giugno 222 che prevedevano la relazione dell'efficacia del lavoro agile;_x000a_3. Entro dicembre 222 realizzazione di un questionario dedicato ai responsabili e al personale per verificare l'efficacia"/>
    <m/>
    <m/>
    <m/>
    <s v="No"/>
    <m/>
    <m/>
    <m/>
    <m/>
    <m/>
  </r>
  <r>
    <s v="Obiettivi Direttore Generale"/>
    <s v="DG-4-2022"/>
    <s v="Ricognizione sui Regolamenti ai fini dell’aggiornamento e semplificazione delle procedure con riguardo alle misure di prevenzione della corruzione"/>
    <s v="280100 - Direz. Generale - LUZZI Loredana Monica Elisabetta"/>
    <m/>
    <s v="Anticorruzione"/>
    <x v="2"/>
    <s v="14,29"/>
    <s v="01/01/2022"/>
    <s v="31/12/2022"/>
    <m/>
    <s v="Governance; Cittadini"/>
    <s v="100,00"/>
    <s v="100,00"/>
    <s v="Si allega il report dei regolamenti approvati o modificati nel primo semestre"/>
    <m/>
    <m/>
    <m/>
    <s v="No"/>
    <m/>
    <m/>
    <m/>
    <m/>
    <m/>
  </r>
  <r>
    <s v="Obiettivi Direttore Generale"/>
    <s v="DG-5-2022"/>
    <s v="Coordinamento delle attività ai fini del raggiungimento degli obiettivi selezionati per la PRO3 (40 CFU, Open badge, spazi in mq dedicati alla ricerca, immatricolati ai corsi professionalizzanti)"/>
    <s v="280100 - Direz. Generale - LUZZI Loredana Monica Elisabetta"/>
    <m/>
    <s v="Strategico"/>
    <x v="2"/>
    <s v="14,29"/>
    <s v="01/01/2022"/>
    <s v="31/12/2022"/>
    <m/>
    <s v="Governance; Cittadini"/>
    <s v="100,00"/>
    <s v="33,33"/>
    <s v="In merito all'attivazione degli open badge sono stati organizzati incontri con il centro linguistico per l'organizzazione della attività di rilascio degli open badge. In data 16 maggio 222 il Senato Accademico ha approvato il rilascio di 11 open badge. Il Senato di luglio ha preso atto che al 3 giugno 222 sono stati assegnati 87 open badge._x000a_In merito all'obiettivo relativo al raggiungimento dei 4 CFU, è stata comunicato l'andamento ai Direttori di Dipartimento, ai Presidenti dei Consigli di Corso e ai responsabili dei servizi didattici (comunicazione del 9 marzo 222), è stato organizzato un incontro con tutti i Presidenti dei Consigli di Corso alla presenza del Rettore e del delegato alla didattica che si è svolto in presenza il 5 aprile 222 nel corso del quale è stata evidenziata la situazione e sono state identificate possibili azioni correttive. L'argomento è stato trattato nel corso dell'incontro con i Direttori di Dipartimento dell'8 marzo 222._x000a_Anche a seguito dell'assegnazione delle risorse per l'orientamento DM 752 del 3.6.221 sono stati organizzati più incontri con i referenti del settore: 9 dicembre 221, 11 luglio 222, per coordinare le iniziative di orientamento e tutorato. Sono state destinate maggiori risorse per entrambe le iniziative"/>
    <m/>
    <m/>
    <m/>
    <s v="No"/>
    <m/>
    <m/>
    <m/>
    <m/>
    <m/>
  </r>
  <r>
    <s v="Obiettivi Direttore Generale"/>
    <s v="DG-6-2022"/>
    <s v="Certificazione ISO"/>
    <s v="280100 - Direz. Generale - LUZZI Loredana Monica Elisabetta"/>
    <m/>
    <s v="Funzionale o di efficienza"/>
    <x v="2"/>
    <s v="14,28"/>
    <s v="01/01/2022"/>
    <s v="31/12/2022"/>
    <m/>
    <s v="Docenti; Governance; Personale T.A.; Studenti; Cittadini"/>
    <s v="100,00"/>
    <s v="30"/>
    <s v="TSK-3: Sono stati svolti gli incontri preliminari allo svolgimento degli audit interni dei processi che saranno oggetto delle visite di sorveglianza nel corso del 222. Sono stati svolti solo alcuni degli incontri relativi agli altri processi certificati._x000a_TSK-4: E' stata avviata la fase di analisi del processo, sia in relazione alla regolamentazione interna che alle attività che vengono attualmente svolte dalle strutture dipartimentali e da quelle dell'amministrazione centrale. A seguito degli incontri tra l'ufficio Qualità (SGQ) e l'ufficio Processi Contabili sono stati individuati gli elementi necessari per la definizione del primo schema di procedura, a cui dovrà fare seguito il confronto con il personale dei Dipartimenti e, a seguire, la stesura definitiva della procedura."/>
    <m/>
    <m/>
    <m/>
    <s v="No"/>
    <m/>
    <m/>
    <m/>
    <m/>
    <m/>
  </r>
  <r>
    <s v="Obiettivi Direttore Generale"/>
    <s v="DG-7-2022"/>
    <s v="Attuazione partecipazione ai bandi Missione 4 - PNRR"/>
    <s v="280100 - Direz. Generale - LUZZI Loredana Monica Elisabetta"/>
    <m/>
    <s v="Strategico"/>
    <x v="0"/>
    <s v="14,29"/>
    <s v="01/01/2022"/>
    <s v="31/12/2023"/>
    <m/>
    <s v="Governance; Docenti; Personale T.A.; Cittadini"/>
    <s v="100,00"/>
    <s v="100,00"/>
    <s v="Tutti i progetti proposti sono stati presentati"/>
    <m/>
    <m/>
    <m/>
    <s v="No"/>
    <m/>
    <m/>
    <m/>
    <m/>
    <m/>
  </r>
  <r>
    <s v="Obiettivi del Settore"/>
    <s v="SET-10-2022"/>
    <s v="Revisione regolamento in materia di acquisizioni a seguito del regolamento di attuazione del nuovo codice dei contratti in corso di approvazione"/>
    <s v="AES1 - Acquisizioni ed Edilizia - MICELLO Luigi"/>
    <s v="AES9 - Segreteria Amministr. AE -  Effort:1"/>
    <s v="Anticorruzione"/>
    <x v="2"/>
    <s v="14,28"/>
    <s v="01/01/2022"/>
    <s v="31/12/2023"/>
    <m/>
    <s v="Docenti; Personale T.A.; Governance; Fornitori"/>
    <s v="100,00"/>
    <s v="0"/>
    <s v="La revisione del regolamento sarà effettuata solo a seguito dell’adozione e approvazione del nuovo regolamento di esecuzione del codice dei contratti. Ad oggi è stata pubblicata in Gazzetta Ufficiale della Repubblica Italiana n. 146 del 24 giugno 222 solo la Legge 21 giugno 222, n. 78 recante “Delega al Governo in materia di contratti pubblici”. Con la pubblicazione in Gazzetta iniziano a decorrere i sei mesi previsti per l’adozione, da parte del Governo, del nuovo codice dei contratti."/>
    <m/>
    <s v="Ad oggi è stata pubblicata in Gazzetta Ufficiale della Repubblica Italiana n. 146 del 24 giugno 222 solo la Legge 21 giugno 222, n. 78 recante “Delega al Governo in materia di contratti pubblici”. Con la pubblicazione in Gazzetta iniziano a decorrere i sei mesi previsti per l’adozione da parte del Governo del nuovo codice dei contratti. In attesa"/>
    <m/>
    <s v="Sì"/>
    <s v="Modifica Date Obiettivo"/>
    <s v="31/12/2023_x000a_La scadenza originaria era 31/12/2022"/>
    <s v="Proposta Approvata"/>
    <m/>
    <m/>
  </r>
  <r>
    <s v="Obiettivi del Settore"/>
    <s v="SET-11-2022"/>
    <s v="Coordinamento delle attività finalizzate all'implementazione di tutti i servizi afferenti il GLOBAL SERVICE FM4 per il mantenimento e il funzionamento delle infrastutture"/>
    <s v="AES1 - Acquisizioni ed Edilizia - MICELLO Luigi"/>
    <s v="AES9 - Segreteria Amministr. AE -  Effort:1"/>
    <s v="Funzionale o di efficienza"/>
    <x v="0"/>
    <s v="14,29"/>
    <s v="01/01/2022"/>
    <s v="31/12/2022"/>
    <m/>
    <s v="Governance; Fornitori"/>
    <s v="100,00"/>
    <s v="100,00"/>
    <s v="Il servizio ha avuto regolare inizio con il 1 gennaio 222. Si sono tenuti diversi incontri tra i responsabili titolari della Convenzione CONSIP e i singoli responsabili degli uffici relativamente a singole attività contenute nella convenzione medesima. Non si rilevano gravi scostamenti. I servizi ricevuti sono sostanzialmente efficaci e soddisfacenti per le esigenze dell'utenza interna ed esterna"/>
    <m/>
    <m/>
    <m/>
    <s v="No"/>
    <m/>
    <m/>
    <m/>
    <m/>
    <m/>
  </r>
  <r>
    <s v="Obiettivi del Settore"/>
    <s v="SET-12-2022"/>
    <s v="Conclusione realizzazione dei Lavori di ristrutturazione dell'edificio denominato  Porta Pile. Tempi di esecuzione previsti nel Capitolato d'appalto"/>
    <s v="AES1 - Acquisizioni ed Edilizia - MICELLO Luigi"/>
    <s v="AES9 - Segreteria Amministr. AE -  Effort:1"/>
    <s v="Strategico"/>
    <x v="3"/>
    <s v="14,28"/>
    <s v="01/01/2022"/>
    <s v="30/06/2023"/>
    <m/>
    <s v="Governance; Docenti; Studenti; Cittadini"/>
    <s v="100,00"/>
    <s v="0"/>
    <s v="I lavori sono iniziati nel mese di dicembre 22 - Sono state approvate due perizie che riguardavano la stabilità e la messa in sicurezza strutturale degli edifici confinanti _x000a_Sono state approvate opere aggiuntive. Sia le perizie di variante sia le opere aggiuntive hanno comportato l'effetto di una proroga del tempo di esecuzione dell'appalto necessario alla realizzazione dei maggiori lavori. Inoltre i lavori sono stati ulteriormente sospesi a causa dei ritrovamenti archeologici durante gli scavi per i quali la Soprintendenza ha attivato la procedura prevista dalla legge con un aggravio sui tempi di realizzazione."/>
    <s v="I lavori sono stati ulteriormente sospesi a causa dei ritrovamenti archeologici durante gli scavi per i quali la Soprintendenza ha attivato la procedura prevista dalla legge con un aggravio sui tempi di realizzazione. - Sono state approvate due perizie che riguardavano la stabilità e la messa in sicurezza strutturale degli edifici confinanti _x000a_Sono state approvate opere aggiuntive"/>
    <s v="- Sono state approvate due perizie che riguardavano la stabilità e la messa in sicurezza strutturale degli edifici confinanti _x000a_Sono state approvate opere aggiuntive"/>
    <m/>
    <s v="Sì"/>
    <s v="Modifica Date Obiettivo"/>
    <s v="31/10/2023 _x000a_La scadenza originaria era 31/12/2022"/>
    <s v="Proposta Rifiutata"/>
    <s v="Realizzazione entro il 31/12/2022 e Collaudo entro il 30/06/2023"/>
    <m/>
  </r>
  <r>
    <s v="Obiettivi del Settore"/>
    <s v="SET-13-2022"/>
    <s v="Monitoraggio della qualità percepita del servizio in ottica di miglioramento: produzione di un commento sull'esito della più recente indagine Good Practice e eventuale proposta di azioni migliorative"/>
    <s v="AES1 - Acquisizioni ed Edilizia - MICELLO Luigi"/>
    <s v="AES9 - Segreteria Amministr. AE -  Effort:1"/>
    <s v="Miglioramento dei servizi"/>
    <x v="2"/>
    <s v="14,29"/>
    <s v="01/01/2022"/>
    <s v="31/12/2022"/>
    <m/>
    <s v="Docenti; Governance; Studenti; Cittadini"/>
    <s v="100,00"/>
    <s v="0"/>
    <s v="L'indagine più recente di Good Practice sarà messa a disposizione nel mese di settembre. L'obiettivo potrà essere misurato solo successivamente"/>
    <m/>
    <m/>
    <m/>
    <s v="No"/>
    <m/>
    <m/>
    <m/>
    <m/>
    <m/>
  </r>
  <r>
    <s v="Obiettivi del Settore"/>
    <s v="SET-14-2022"/>
    <s v="Condivisione del Sistema di Misurazione e Valutazione della performance 2022 con tutti i collaboratori e messa in atto delle azioni previste (assegnazione obiettivi - monitoraggio - valutazione)"/>
    <s v="AES1 - Acquisizioni ed Edilizia - MICELLO Luigi"/>
    <s v="AES9 - Segreteria Amministr. AE -  Effort:1"/>
    <s v="Funzionale o di efficienza"/>
    <x v="2"/>
    <s v="14,29"/>
    <s v="01/01/2022"/>
    <s v="31/12/2022"/>
    <m/>
    <s v="Docenti; Studenti; Personale T.A."/>
    <s v="100,00"/>
    <s v="100,00"/>
    <s v="Effettuato incontro con i collaboratori per la condivisione degli obiettivi e per la metodologia di rilevazione. Sarà effettuato un ulteriore incontro nei mesi di settembre/ottobre per la verifica dello stato di avanzamento."/>
    <m/>
    <m/>
    <m/>
    <s v="No"/>
    <m/>
    <m/>
    <m/>
    <m/>
    <m/>
  </r>
  <r>
    <s v="Obiettivi del Settore"/>
    <s v="SET-21-2022"/>
    <s v="Qualificazione dell'Ateneo come Stazione Appaltante: istruttoria, presentazione della domanda all'ANAC e fasi successive finalizzate al riconoscimento della qualifica"/>
    <s v="AES1 - Acquisizioni ed Edilizia - MICELLO Luigi"/>
    <s v="AES6 - Appalti e Contratti - VAGLIA Antonella - Effort:50;AES9 - Segreteria Amministr. AE -  Effort:1"/>
    <s v="Anticorruzione"/>
    <x v="0"/>
    <s v="14,28"/>
    <s v="01/01/2022"/>
    <s v="31/12/2022"/>
    <m/>
    <s v="Governance; Personale T.A.; Fornitori; Imprese"/>
    <s v="50"/>
    <s v="66,68"/>
    <s v="Sono stati raccolti tutti i dati necessari a completare la fase istruttoria preliminare alla presentazione della domanda. I dati hanno comportato il coinvolgimento sia delle persone collocate nella struttura del Settore Acquisizioni ed Edilizia e del Servizio Servizi ICT, sia delle persone collocate nelle strutture di base, dipartimenti e Sistema Bibliotecario di Ateneo_x000a_La domanda è stata regolarmente inviata nei termini previsti all'Autorità Nazionale Anticorruzione, titolare del potere di emanare il provvedimento finale di eventuale accoglimento. Siamo in attesa delle determinazioni dell'ANAC che potranno sfociare in un rigetto, accoglimento o in una richiesta di ulteriori elementi per la definizione delle fasce di abilitazione da assegnare a questa Amministrazione in qualità di stazione appaltante."/>
    <m/>
    <m/>
    <m/>
    <s v="No"/>
    <m/>
    <m/>
    <m/>
    <m/>
    <s v="NUOVO BIETTIVO"/>
  </r>
  <r>
    <s v="Obiettivi del Settore"/>
    <s v="SET-24-2022"/>
    <s v="Ricognizione e verifica dell’assegnazione degli spazi segnalando le differenze rispetto alla disposizione n. 243 del 2015"/>
    <s v="AES1 - Acquisizioni ed Edilizia - MICELLO Luigi"/>
    <s v="AES9 - Segreteria Amministr. AE -  Effort:1"/>
    <s v="Funzionale o di efficienza"/>
    <x v="1"/>
    <s v="14,29"/>
    <s v="01/01/2022"/>
    <s v="31/10/2022"/>
    <m/>
    <s v="Governance"/>
    <s v="100,00"/>
    <s v="0"/>
    <s v="Obiettivo impossibile da realizzare nel corso del corrente anno poichè le risorse umane assegnate al Settore Acquisizioni ed Edilizia sono tutte impegnate su progetti caratterizzati da elementi di priorità. Si vedano i numerosi interventi sia nell'ambito della ristrutturazione e costruzione di nuovi edifici (CANOVA, PARK HOTEL, PALESTRA, SPOGLIATOI, NUOVO EDIFICIO DA REALIZZARE SUL SEDIME DEL PALAZZETTO DELLE PROFESSIONI SANITARIE, OFFICINA MECCANICA) sia nell'ambito delle forniture di attrezzature e realizzazione di nuovi laboratori autorizzati e per i quali sono state presentate domande di finanziamento al Ministero e alla Regione Lombardia, delle quali alcune già accolte."/>
    <m/>
    <s v="Obiettivo impossibile da realizzare nel corso del corrente anno poichè le risorse umane assegnate al Settore Acquisizioni ed Edilizia sono tutte impegnate su progetti caratterizzati da elementi di priorità."/>
    <m/>
    <s v="Sì"/>
    <s v="Modifica Date Obiettivo"/>
    <s v="30/06/2024"/>
    <s v="Proposta Rifiutata"/>
    <m/>
    <s v="NUOVO OBIETTIVO RICOGNIZIONE SPAZI "/>
  </r>
  <r>
    <s v="Obiettivi del Settore"/>
    <s v="SET-1-2022"/>
    <s v="Coordinamento delle attività del Settore volte al raggiungimento degli obiettivi selezionati per la PRO3: 40 CFU, Open badge, immatricolati ai corsi professionalizzanti: organizzazione incontri di coordinamento per iniziative di orientamento, tutorato, attivazione open badge e monitoraggio periodico"/>
    <s v="DIDARIC1 - Didattica, Ricerca e Impegno nel Territorio - BONFARDINI Monica"/>
    <s v="DIDARIC4 - Supporto comunicazione allo studente -  Effort:1"/>
    <s v="Strategico"/>
    <x v="2"/>
    <s v="10"/>
    <s v="01/01/2022"/>
    <s v="31/12/2022"/>
    <s v="DG5 (DG-5-2022) Coordinamento delle attività ai fini del raggiungimento degli obiettivi selezionati per la PRO3 (40 CFU, Open badge, spazi in mq dedicati alla ricerca, immatricolati ai corsi professionalizzanti)"/>
    <s v="Docenti; Studenti; Governance; Personale T.A.; Cittadini"/>
    <s v="99"/>
    <s v="100,00"/>
    <s v="In merito all'attivazione degli open badge sono stati organizzati incontri con il centro linguistico per l'organizzazione della attività di rilascio degli open badge. In data 16 maggio 222 il Senato Accademico ha approvato il rilascio di 11 open badge. Il Senato di luglio ha preso atto che al 3 giugno 222 sono stati assegnati 87 open badge._x000a_In merito all'obiettivo relativo al raggiungimento dei 4 CFU, è stata comunicato l'andamento ai Direttori di Dipartimento, ai Presidenti dei Consigli di Corso e ai responsabili dei servizi didattici (comunicazione del 9 marzo 222), è stato organizzato un incontro con tutti i Presidenti dei Consigli di Corso alla presenza del Rettore e del delegato alla didattica che si è svolto in presenza il 5 aprile 222 nel corso del quale è stata evidenziata la situazione e sono state identificate possibili azioni correttive. L'argomento è stato trattato nel corso dell'incontro con i Direttori di Dipartimento dell'8 marzo 222._x000a_Anche a seguito dell'assegnazione delle risorse per l'orientamento DM 752 del 3.6.221 sono stati organizzati più incontri con i referenti del settore: 9 dicembre 221, 11 luglio 222, per coordinare le iniziative di orientamento e tutorato. Sono state destinate maggiori risorse per entrambe le iniziative"/>
    <m/>
    <m/>
    <m/>
    <s v="No"/>
    <m/>
    <m/>
    <m/>
    <m/>
    <m/>
  </r>
  <r>
    <s v="Obiettivi del Settore"/>
    <s v="SET-2-2022"/>
    <s v="Coordinamento delle attività del settore volte alla partecipazione ai bandi Missione 4 - PNRR"/>
    <s v="DIDARIC1 - Didattica, Ricerca e Impegno nel Territorio - BONFARDINI Monica"/>
    <s v="DIDARIC4 - Supporto comunicazione allo studente -  Effort:1"/>
    <s v="Funzionale o di efficienza"/>
    <x v="0"/>
    <s v="10"/>
    <s v="01/01/2022"/>
    <s v="31/12/2022"/>
    <s v="DG7 (DG-7-2022) Attuazione partecipazione ai bandi Missione 4 - PNRR"/>
    <s v="Governance; Docenti; Personale T.A.; Altre Università; Partner istituzionali; Cittadini"/>
    <s v="99"/>
    <s v="100,00"/>
    <s v="tutti i progetti proposti sono stati presentati nei tempi"/>
    <m/>
    <m/>
    <m/>
    <s v="No"/>
    <m/>
    <m/>
    <m/>
    <m/>
    <m/>
  </r>
  <r>
    <s v="Obiettivi del Settore"/>
    <s v="SET-22-2022"/>
    <s v="Ricognizione e verifica dell’assegnazione degli spazi segnalando le differenze rispetto alla disposizione n. 243 del 2015"/>
    <s v="DIDARIC1 - Didattica, Ricerca e Impegno nel Territorio - BONFARDINI Monica"/>
    <s v="DIDARIC4 - Supporto comunicazione allo studente - BENZONI Silvia - Effort:1"/>
    <s v="Funzionale o di efficienza"/>
    <x v="1"/>
    <s v="10"/>
    <s v="01/01/2022"/>
    <s v="31/10/2022"/>
    <m/>
    <s v="Governance"/>
    <s v="99"/>
    <s v="0"/>
    <s v="obiettivo da avviare"/>
    <m/>
    <m/>
    <m/>
    <s v="No"/>
    <m/>
    <m/>
    <m/>
    <m/>
    <s v="NUOVO OBIETTIVO RICOGNIZIONE SPAZI "/>
  </r>
  <r>
    <s v="Obiettivi del Settore"/>
    <s v="SET-3-2022"/>
    <s v="Coordinamento ai fini della correttezza e dell’efficacia del lavoro svolto in modalità agile: Audit con i responsabili rispetto al raggiungimento dei risultati"/>
    <s v="DIDARIC1 - Didattica, Ricerca e Impegno nel Territorio - BONFARDINI Monica"/>
    <s v="DIDARIC4 - Supporto comunicazione allo studente -  Effort:1"/>
    <s v="Funzionale o di efficienza"/>
    <x v="2"/>
    <s v="10"/>
    <s v="01/01/2022"/>
    <s v="31/12/2022"/>
    <s v="DG3 (DG-3-2022) Coordinamento ai fini della correttezza e dell’efficacia del lavoro svolto in modalità agile"/>
    <s v="Personale T.A.; Cittadini"/>
    <s v="99"/>
    <s v="33,33"/>
    <s v="richieste relazioni, monitoraggio rispetto scadenze, pubblicazione bandi"/>
    <m/>
    <m/>
    <m/>
    <s v="No"/>
    <m/>
    <m/>
    <m/>
    <m/>
    <m/>
  </r>
  <r>
    <s v="Obiettivi del Settore"/>
    <s v="SET-4-2022"/>
    <s v="Supporto Adozione PIAO"/>
    <s v="DIDARIC1 - Didattica, Ricerca e Impegno nel Territorio - BONFARDINI Monica"/>
    <s v="DIDARIC4 - Supporto comunicazione allo studente -  Effort:1"/>
    <s v="Anticorruzione"/>
    <x v="0"/>
    <s v="10"/>
    <s v="01/01/2022"/>
    <s v="31/12/2022"/>
    <m/>
    <s v="Governance; Docenti; Personale T.A.; Cittadini"/>
    <s v="99"/>
    <s v="100,00"/>
    <s v="Sono stati organizzati incontri di coordinamento in data 18 novembre 221, 3 dicembre 221, 2 marzo 222 e 31 marzo 222._x000a_Il PIAO è stato approvato dal CdA nella seduta di aprile 222 con due mesi di anticipo rispetto alla scadenza fissata dal Ministero."/>
    <m/>
    <m/>
    <m/>
    <s v="No"/>
    <m/>
    <m/>
    <m/>
    <m/>
    <m/>
  </r>
  <r>
    <s v="Obiettivi del Settore"/>
    <s v="SET-5-2022"/>
    <s v="Gestione segnalazione di illeciti: adozione procedura per la gestione delle segnalazioni di illeciti"/>
    <s v="DIDARIC1 - Didattica, Ricerca e Impegno nel Territorio - BONFARDINI Monica"/>
    <s v="DIDARIC4 - Supporto comunicazione allo studente -  Effort:1"/>
    <s v="Anticorruzione"/>
    <x v="2"/>
    <s v="10"/>
    <s v="01/01/2022"/>
    <s v="31/12/2022"/>
    <m/>
    <s v="Studenti; Docenti; Personale T.A.; Cittadini"/>
    <s v="99"/>
    <s v="100,00"/>
    <s v="procedura deliberata dal CdA nella seduta di gennaio 222"/>
    <m/>
    <m/>
    <m/>
    <s v="No"/>
    <m/>
    <m/>
    <m/>
    <m/>
    <m/>
  </r>
  <r>
    <s v="Obiettivi del Settore"/>
    <s v="SET-6-2022"/>
    <s v="Verifica rispetto Piano Anticorruzione: avvio attività di audit interni"/>
    <s v="DIDARIC1 - Didattica, Ricerca e Impegno nel Territorio - BONFARDINI Monica"/>
    <s v="DIDARIC4 - Supporto comunicazione allo studente -  Effort:1"/>
    <s v="Anticorruzione"/>
    <x v="1"/>
    <s v="10"/>
    <s v="01/01/2022"/>
    <s v="31/12/2022"/>
    <m/>
    <s v="Governance; Personale T.A.; Docenti; Cittadini"/>
    <s v="99"/>
    <s v="33,33"/>
    <s v="relazione"/>
    <m/>
    <m/>
    <m/>
    <s v="No"/>
    <m/>
    <m/>
    <m/>
    <m/>
    <m/>
  </r>
  <r>
    <s v="Obiettivi del Settore"/>
    <s v="SET-7-2022"/>
    <s v="Condivisione del Sistema di Misurazione e Valutazione della performance 2022 con tutti i collaboratori e messa in atto delle azioni previste (assegnazione obiettivi - monitoraggio - valutazione)"/>
    <s v="DIDARIC1 - Didattica, Ricerca e Impegno nel Territorio - BONFARDINI Monica"/>
    <s v="DIDARIC4 - Supporto comunicazione allo studente -  Effort:1"/>
    <s v="Funzionale o di efficienza"/>
    <x v="2"/>
    <s v="10"/>
    <s v="01/01/2022"/>
    <s v="31/12/2022"/>
    <m/>
    <s v="Docenti; Personale T.A.; Studenti; Cittadini"/>
    <s v="99"/>
    <s v="100,00"/>
    <s v="organizzato incontro di presentazione del nuovo sistema di misurazione in data 3 marzo presso sala consiliare 4° piano"/>
    <m/>
    <m/>
    <m/>
    <s v="No"/>
    <m/>
    <m/>
    <m/>
    <m/>
    <m/>
  </r>
  <r>
    <s v="Obiettivi del Settore"/>
    <s v="SET-8-2022"/>
    <s v="Monitoraggio della qualità percepita del servizio in ottica di miglioramento: produzione di un commento sull'esito della più recente indagine Good Practice e eventuale proposta di azioni migliorative"/>
    <s v="DIDARIC1 - Didattica, Ricerca e Impegno nel Territorio - BONFARDINI Monica"/>
    <s v="DIDARIC4 - Supporto comunicazione allo studente -  Effort:1"/>
    <s v="Miglioramento dei servizi"/>
    <x v="2"/>
    <s v="10"/>
    <s v="01/01/2022"/>
    <s v="31/12/2022"/>
    <m/>
    <s v="Docenti; Personale T.A.; Studenti; Cittadini"/>
    <s v="99"/>
    <s v="0"/>
    <s v="in attesa dei dati che saranno disponibili a settembre"/>
    <m/>
    <m/>
    <m/>
    <s v="No"/>
    <m/>
    <m/>
    <m/>
    <m/>
    <m/>
  </r>
  <r>
    <s v="Obiettivi del Settore"/>
    <s v="SET-9-2022"/>
    <s v="Attuazione delle azioni di miglioramento ai fini del mantenimento Certificazione ISO 9001"/>
    <s v="DIDARIC1 - Didattica, Ricerca e Impegno nel Territorio - BONFARDINI Monica"/>
    <s v="DIDARIC4 - Supporto comunicazione allo studente -  Effort:1"/>
    <s v="Funzionale o di efficienza"/>
    <x v="2"/>
    <s v="10"/>
    <s v="01/01/2022"/>
    <s v="31/12/2022"/>
    <s v="DG6 (DG-6-2022) Certificazione ISO"/>
    <s v="Docenti; Personale T.A."/>
    <s v="99"/>
    <s v="30"/>
    <s v="avviate le azioni di coordinamento"/>
    <m/>
    <m/>
    <m/>
    <s v="No"/>
    <m/>
    <m/>
    <m/>
    <m/>
    <m/>
  </r>
  <r>
    <s v="Obiettivi del Settore"/>
    <s v="SET-15-2022"/>
    <s v="Coordinamento monitoraggio della correttezza e dell'efficacia dell'azione amministrativo contabile"/>
    <s v="RE1 - Risorse Economiche - ROMANO Clara"/>
    <s v="RE17 - Controllo di gestione e performance - ANNONI Simona - Effort:1;RE10 - Pianificazione e controllo - ANNONI Simona - Effort:1"/>
    <s v="Funzionale o di efficienza"/>
    <x v="3"/>
    <s v="14,29"/>
    <s v="01/01/2022"/>
    <s v="31/12/2022"/>
    <s v="DG3 (DG-3-2022) Coordinamento ai fini della correttezza e dell’efficacia del lavoro svolto in modalità agile"/>
    <s v="Governance; Personale T.A.; Cittadini"/>
    <s v="100,00"/>
    <s v="66,67"/>
    <s v="E' stata nominata una commissione per gli audit contabile. L'attività si svolge sulla base del regolamento audit contabile ed è composta di 4 fasi. Prima fase dalla contabilità vengono individuati i documenti da analizzare dalla commissione. Seconda fase il presidente della commissione con la presenza del Dirigente del Settore Raccoglie i documenti. Terza Fase la commissione analizza i documenti gestionali ed esprime le osservazioni comunicandole al dirigente del Settore Risorse Economiche. Quarta fase il Presidente della commissione ed il dirigente illustrano al Dipartimento il risultato dell'audit ed indicano anche delle migliorie._x000a_Al 3 giugno sono stati eseguiti gli audit contabili presso il DII - DSCS ed iniziato l'audit contabile presso ECO che si completerà a fine luglio con la comunicazione dei risultati._x000a_In un incontro con i dipartimenti si è reso comune le migliorie da apportare alle procedure contabili"/>
    <m/>
    <m/>
    <m/>
    <s v="No"/>
    <m/>
    <m/>
    <m/>
    <m/>
    <m/>
  </r>
  <r>
    <s v="Obiettivi del Settore"/>
    <s v="SET-16-2022"/>
    <s v="Condivisione del Sistema di Misurazione e Valutazione della performance 2022 con tutti i collaboratori e messa in atto delle azioni previste (assegnazione obiettivi - monitoraggio - valutazione)"/>
    <s v="RE1 - Risorse Economiche - ROMANO Clara"/>
    <s v="RE17 - Controllo di gestione e performance - ANNONI Simona - Effort:1;RE10 - Pianificazione e controllo - ANNONI Simona - Effort:1"/>
    <s v="Funzionale o di efficienza"/>
    <x v="2"/>
    <s v="14,29"/>
    <s v="01/01/2022"/>
    <s v="31/12/2022"/>
    <m/>
    <s v="Personale T.A.; Governance; Cittadini"/>
    <s v="100,00"/>
    <s v="100,00"/>
    <s v="Sono stati effettuati due incontri:_x000a_il 1 marzo 222: incontro organizzato dal direttore generale. Nell'incontro  sono stati illustrati ai dirigenti ed ai responsabili di struttura di coordinamento dell'amministrazione gli obiettivi assegnati al settore risorse economiche - ed illustrato il sistema di misurazione e valutazione delle performance_x000a_il 7 marzo 222: nell'incontro sono stati illustrati ai responsabili di struttura afferenti al settore risorse economiche sia dell'amministrazione sia dei dipartimenti gli obiettivi assegnati (che in precedenza si erano condivisi), nonchè una breve illustrazione delle del sistema di misurazione e valutazione delle performance"/>
    <m/>
    <m/>
    <m/>
    <s v="No"/>
    <m/>
    <m/>
    <m/>
    <m/>
    <m/>
  </r>
  <r>
    <s v="Obiettivi del Settore"/>
    <s v="SET-17-2022"/>
    <s v="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RE1 - Risorse Economiche - ROMANO Clara"/>
    <s v="RE17 - Controllo di gestione e performance - ANNONI Simona - Effort:1;RE10 - Pianificazione e controllo - ANNONI Simona - Effort:1"/>
    <s v="Digitalizzazione e semplificazione"/>
    <x v="0"/>
    <s v="14,28"/>
    <s v="01/01/2022"/>
    <s v="31/12/2022"/>
    <s v="DG1 (DG-1-2022) Indirizzo e coordinamento per lo sviluppo di strumenti integrati (es. SPRINT) per la digitalizzazione delle procedure amministrative finalizzato all’aumento dell'efficienza, alla semplificazione e alla trasparenza"/>
    <s v="Docenti; Personale T.A.; Fornitori; Cittadini; Imprese"/>
    <s v="100,00"/>
    <s v="50"/>
    <s v="Si è provveduto a costituire un  gruppo di lavoro per l'introduzione dell'applicativo W_RDA  ciclo acquisti coordinato dal sig. Enicandro Nuccilli. Sono stati organizzati con il Cineca vari incontri per definire le configurazioni dell'applicativo. L'iter procedurale dell'amministrazione è differente rispetto a quello dei dipartimenti, per cui la presenza di processi diversi richiede due tipologie differenti di configurazione. L'applicativo è risultato più aderente alle peculiarità dei dipartimento che a quelle dell'amministrazione. Si ipotizza un'avvio in sperimentazione dal mese di settembre presso un dipartimento._x000a_In riferimento all'applicativo Sprint, il gruppo di lavoro coordinato dalla Dott.ssa Annoni ha partecipato agli incontri previsti con il fornitore Cineca per la definizione dei parametri di configurazione. Nel primo semestre, la base dati è stata alimentata con l'inserimento delle strutture, degli obiettivi e degli indicatori con relativo target. Lo strumento è attualmente in uso per il monitoraggio e successivamente sarà utilizzato per la rimodulazione degli obiettivi e, a a regime, per l'inserimento del nuovo ciclo della performance 223."/>
    <m/>
    <m/>
    <m/>
    <s v="No"/>
    <m/>
    <m/>
    <m/>
    <m/>
    <m/>
  </r>
  <r>
    <s v="Obiettivi del Settore"/>
    <s v="SET-18-2022"/>
    <s v="Ricognizione dei regolamenti  ai fini dell'aggiornamento e semplificazione delle procedure con riguardo alle misure di prevenzione e corruzione: coordinamento revisione di almeno un Regolamento (Partecipate)"/>
    <s v="RE1 - Risorse Economiche - ROMANO Clara"/>
    <s v="RE17 - Controllo di gestione e performance - ANNONI Simona - Effort:1;RE10 - Pianificazione e controllo - ANNONI Simona - Effort:1"/>
    <s v="Anticorruzione"/>
    <x v="2"/>
    <s v="14,28"/>
    <s v="01/01/2022"/>
    <s v="31/12/2022"/>
    <s v="DG4 (DG-4-2022) Ricognizione sui Regolamenti ai fini dell’aggiornamento e semplificazione delle procedure con riguardo alle misure di prevenzione della corruzione"/>
    <s v="Governance; Partner istituzionali"/>
    <s v="100,00"/>
    <s v="100,00"/>
    <s v="con D.R. del 28 marzo 222 sono  state emanate le &quot;Linee Guida per la partecipazione dell'Università degli studi di Brescia in Enti organismi e soggetti di diritto pubblico e privato_x000a_con D.R. del 7 febbraio 222 è stato modificato il Regolamento per la gestione del Fondo economale e delle carte di credito_x000a_con D.R. del 4 luglio 222 è stato  modificato il Regolamento per la disciplina dei Laureati Frequentatori"/>
    <m/>
    <m/>
    <m/>
    <s v="No"/>
    <m/>
    <m/>
    <m/>
    <m/>
    <m/>
  </r>
  <r>
    <s v="Obiettivi del Settore"/>
    <s v="SET-19-2022"/>
    <s v="Monitoraggio della qualità percepita del servizio in ottica di miglioramento: produzione di un commento sull'esito della più recente indagine Good Practice e eventuale proposta di azioni migliorative"/>
    <s v="RE1 - Risorse Economiche - ROMANO Clara"/>
    <s v="RE17 - Controllo di gestione e performance - ANNONI Simona - Effort:100;RE10 - Pianificazione e controllo - ANNONI Simona - Effort:1"/>
    <s v="Miglioramento dei servizi"/>
    <x v="2"/>
    <s v="14,29"/>
    <s v="01/01/2022"/>
    <s v="31/12/2022"/>
    <m/>
    <s v="Docenti; Personale T.A.; Studenti; Cittadini"/>
    <s v="100,00"/>
    <s v="0"/>
    <s v="Gli esiti del questionario Good practice saranno disponibili dal mese di settembre 222"/>
    <m/>
    <m/>
    <m/>
    <s v="No"/>
    <m/>
    <m/>
    <m/>
    <m/>
    <m/>
  </r>
  <r>
    <s v="Obiettivi del Settore"/>
    <s v="SET-20-2022"/>
    <s v="Formazione del personale contabile: divulgazione dei contenuti del Regolamento di Amministrazione e Contabilità"/>
    <s v="RE1 - Risorse Economiche - ROMANO Clara"/>
    <s v="RE17 - Controllo di gestione e performance - ANNONI Simona - Effort:1;RE10 - Pianificazione e controllo - ANNONI Simona - Effort:1"/>
    <s v="Anticorruzione"/>
    <x v="3"/>
    <s v="14,28"/>
    <s v="01/01/2022"/>
    <s v="31/12/2022"/>
    <s v="DG4 (DG-4-2022) Ricognizione sui Regolamenti ai fini dell’aggiornamento e semplificazione delle procedure con riguardo alle misure di prevenzione della corruzione"/>
    <s v="Personale T.A."/>
    <s v="100,00"/>
    <s v="10"/>
    <s v="L'incontro sarà organizzato nel secondo semestre dell'anno 222 - si stanno predisponendo le slides per la presentazione del Regolamento di Ateneo per l'Amministrazione e la Contabilità"/>
    <m/>
    <s v="Il carico di lavoro non mi ha permesso di predisporre l'incontro"/>
    <m/>
    <s v="No"/>
    <m/>
    <m/>
    <m/>
    <m/>
    <m/>
  </r>
  <r>
    <s v="Obiettivi del Settore"/>
    <s v="SET-23-2022"/>
    <s v="Ricognizione e verifica dell’assegnazione degli spazi segnalando le differenze rispetto alla disposizione n. 243 del 2015"/>
    <s v="RE1 - Risorse Economiche - ROMANO Clara"/>
    <s v="RE17 - Controllo di gestione e performance - ANNONI Simona - Effort:1;RE10 - Pianificazione e controllo - ANNONI Simona - Effort:1"/>
    <s v="Funzionale o di efficienza"/>
    <x v="1"/>
    <s v="14,29"/>
    <s v="01/01/2022"/>
    <s v="31/10/2022"/>
    <m/>
    <s v="Governance"/>
    <s v="100,00"/>
    <s v="30"/>
    <s v="Sebbene l'obiettivo mi sia stato assegnato  in data 15 luglio, ad alcuni responsabili di servizio della mia struttura era stato assegnato un obiettivo analogo. Ai responsabili dei servizi ausiliari dei dipartimenti era stato assegnato l'obiettivo: &quot;Supporto alla ricognizione degli spazi della macroarea di appartenenza: predisposizione elenco di spazi per cui è avvenuta la modifica&quot; - all'Ing. Benatti l'obiettivo  “Ricognizione della destinazione d'uso dei beni immobili area di ingegneria e predisposizione di documenti di consegna dei locali ai direttori di dipartimento. Pertanto le attività erano già in corso nella prima metà del 222."/>
    <m/>
    <m/>
    <m/>
    <s v="No"/>
    <m/>
    <m/>
    <m/>
    <m/>
    <s v="NUOVO OBIETTIVO RICOGNIZIONE SPAZI "/>
  </r>
  <r>
    <s v="Obiettivi del Servizio"/>
    <s v="SER-42-2022"/>
    <s v="Coordinamento della ricognizione dei regolamenti vigenti. Analisi dei regolamenti da superare e supporto per la revisione o l'aggiornamento"/>
    <s v="AFFGENLEG1 - Affari Istituzionali e Legali - ZUCCARO Antonio"/>
    <m/>
    <s v="Anticorruzione"/>
    <x v="2"/>
    <s v="33,33"/>
    <s v="01/01/2022"/>
    <s v="31/12/2022"/>
    <s v="DG4 (DG-4-2022) Ricognizione sui Regolamenti ai fini dell’aggiornamento e semplificazione delle procedure con riguardo alle misure di prevenzione della corruzione"/>
    <s v="Governance; Docenti; Cittadini"/>
    <s v="100,00"/>
    <s v="50"/>
    <s v="Si allega il report dell'attività svolta nel primo semestre 222. Consulenza continuativa in corso d'anno agli uffici interessati per le modifiche/aggiornamenti"/>
    <m/>
    <m/>
    <m/>
    <s v="No"/>
    <m/>
    <m/>
    <m/>
    <m/>
    <m/>
  </r>
  <r>
    <s v="Obiettivi del Servizio"/>
    <s v="SER-43-2022"/>
    <s v="Supporto redazione linee guida o regolamento del Collegio di Disciplina"/>
    <s v="AFFGENLEG1 - Affari Istituzionali e Legali - ZUCCARO Antonio"/>
    <m/>
    <s v="Anticorruzione"/>
    <x v="0"/>
    <s v="33,34"/>
    <s v="01/01/2022"/>
    <s v="31/12/2022"/>
    <s v="DG4 (DG-4-2022) Ricognizione sui Regolamenti ai fini dell’aggiornamento e semplificazione delle procedure con riguardo alle misure di prevenzione della corruzione"/>
    <s v="Governance; Docenti; Cittadini"/>
    <s v="100,00"/>
    <s v="50"/>
    <s v="CONDIVISA LA PRIMA BOZZA DELLE LINEE GUIDA PREDISPOSTA DAL SERVIZIO RISORSE UMANE CON LA RESPONSABILE ELENA BAZZOLI"/>
    <m/>
    <m/>
    <m/>
    <s v="No"/>
    <m/>
    <m/>
    <m/>
    <m/>
    <m/>
  </r>
  <r>
    <s v="Obiettivi del Servizio"/>
    <s v="SER-44-2022"/>
    <s v="Condivisione del Sistema di Misurazione e Valutazione della performance 2022 con tutti i collaboratori e messa in atto delle azioni previste (assegnazione obiettivi - monitoraggio - valutazione)"/>
    <s v="AFFGENLEG1 - Affari Istituzionali e Legali - ZUCCARO Antonio"/>
    <m/>
    <s v="Miglioramento dei servizi"/>
    <x v="2"/>
    <s v="33,33"/>
    <s v="01/01/2022"/>
    <s v="31/12/2022"/>
    <m/>
    <s v="Studenti; Personale T.A.; Docenti; Cittadini"/>
    <s v="100,00"/>
    <s v="50"/>
    <s v="Commenti Monitoraggio del 3/6/222 anzuccaro - 21/7/222 8:23_x000a_INCONTRO FORMATIVO TENUTO CON TUTTO IL PERSONALE DEL SERVIZIO IN DATA 19/7/222, INTRODOTTO E CONCLUSO DAL RESPONSABILE DEL SERVIZIO, CON LA PARTECIPAZIONE ESPLICATIVA DELLA DOTT.SSA ANNONI. SONO STATI PRESENTATI IL SISTEMA DI MISURAZIONE E I SINGOLI OBIETTIVI DEL SERVIZIO E DELLE SINGOLE UOC-UAS_x000a_Nel corso del primo semestre, la progettazione degli obiettivi è stata condivisa con i collaboratori."/>
    <m/>
    <m/>
    <m/>
    <s v="No"/>
    <m/>
    <m/>
    <m/>
    <m/>
    <m/>
  </r>
  <r>
    <s v="Obiettivi del Servizio"/>
    <s v="SER-45-2022"/>
    <s v="Predisposizione linee guida in tema di rispetto e gestione del segreto d'ufficio nell'attività amministrativa: studio normativo e prassi. Correlata attività formativa."/>
    <s v="AFFGENLEG2 - Affari Legali e contenzioso - BONETTI Alessio"/>
    <m/>
    <s v="Anticorruzione"/>
    <x v="0"/>
    <s v="100,00"/>
    <s v="01/01/2022"/>
    <s v="31/12/2022"/>
    <s v="DG4 (DG-4-2022) Ricognizione sui Regolamenti ai fini dell’aggiornamento e semplificazione delle procedure con riguardo alle misure di prevenzione della corruzione"/>
    <s v="Docenti; Personale T.A.; Studenti; Cittadini"/>
    <s v="100,00"/>
    <s v="40"/>
    <s v="CONCLUSA PRIMA FASE DI STUDIO NORMATIVO. IN CORSO REDAZIONE BOZZA LINEE GUIDA"/>
    <m/>
    <m/>
    <m/>
    <s v="No"/>
    <m/>
    <m/>
    <m/>
    <m/>
    <m/>
  </r>
  <r>
    <s v="Obiettivi del Servizio"/>
    <s v="SER-2-2022"/>
    <s v="Attrazione di risorse esterne: individuazione e proposta alla governance di azioni a supporto delle azioni del primo pilastro di Horizon Europe"/>
    <s v="RTT1 - Ricerca e Innovazione - COLLINI Maria Benedetta"/>
    <m/>
    <s v="Strategico"/>
    <x v="2"/>
    <s v="25"/>
    <s v="01/01/2022"/>
    <s v="31/12/2022"/>
    <m/>
    <s v="Cittadini; Governance; Docenti"/>
    <s v="50"/>
    <s v="40"/>
    <s v="La Dott.ssa Collini ha predisposto una bozza della proposta. La bozza deve ancora essere valutata dalla responsabile del Servizio. Sarà necessario presentare delle proposte concrete associate ad una richiesta di budget per l'anno 223."/>
    <m/>
    <m/>
    <m/>
    <s v="No"/>
    <m/>
    <m/>
    <m/>
    <m/>
    <m/>
  </r>
  <r>
    <s v="Obiettivi del Servizio"/>
    <s v="SER-34-2022"/>
    <s v="Gestione presentazione progetti bandi Missione 4 - PNRR (all'Ente finanziatore o al capofila)"/>
    <s v="RTT1 - Ricerca e Innovazione - COLLINI Maria Benedetta"/>
    <m/>
    <s v="Strategico"/>
    <x v="0"/>
    <s v="25"/>
    <s v="01/01/2022"/>
    <s v="31/12/2022"/>
    <s v="DG7 (DG-7-2022) Attuazione partecipazione ai bandi Missione 4 - PNRR"/>
    <s v="Governance; Personale T.A.; Docenti; Altre Università; Partner istituzionali; Cittadini"/>
    <s v="100,00"/>
    <s v="100,00"/>
    <s v="Tutte le proposte per i progetti PNRR sono state seguite e presentate."/>
    <m/>
    <m/>
    <m/>
    <s v="No"/>
    <m/>
    <m/>
    <m/>
    <m/>
    <m/>
  </r>
  <r>
    <s v="Obiettivi del Servizio"/>
    <s v="SER-35-2022"/>
    <s v="Attività legate al progetto UNITA. Cooperazione con gli Atenei dell'alleanza, in qualità di associated partner, al fine di partecipare alla call prevista per il 2023 (30/06/23): partecipazione a riunioni, coordinamento interno per l'attività, promozione delle iniziative, raccolta e condivisione informazioni nell'anno 2022."/>
    <s v="RTT1 - Ricerca e Innovazione - COLLINI Maria Benedetta"/>
    <m/>
    <s v="Strategico"/>
    <x v="0"/>
    <s v="25"/>
    <s v="01/01/2022"/>
    <s v="31/12/2022"/>
    <m/>
    <s v="Docenti; Personale T.A.; Studenti; Altre Università; Cittadini"/>
    <s v="100,00"/>
    <s v="50"/>
    <s v="Partecipazioni alle riunioni del work package 1; presentazione del progetto INTERREG ALPINE SPACE con alcune Università del progetto UNITA; missione per il Governance Board di UNITA a Timisoara; distribuzione ai delegati coinvolti della newsletter di UNITA"/>
    <m/>
    <m/>
    <m/>
    <s v="No"/>
    <m/>
    <m/>
    <m/>
    <m/>
    <m/>
  </r>
  <r>
    <s v="Obiettivi del Servizio"/>
    <s v="SER-36-2022"/>
    <s v="Realizzazione di interviste per la neswletter del quarantennale finalizzate alla redazione di contributi da pubblicare per la valorizzazione della ricerca"/>
    <s v="RTT1 - Ricerca e Innovazione - COLLINI Maria Benedetta"/>
    <m/>
    <s v="Strategico"/>
    <x v="2"/>
    <s v="25"/>
    <s v="01/01/2022"/>
    <s v="31/12/2022"/>
    <m/>
    <s v="Docenti; Cittadini"/>
    <s v="100,00"/>
    <s v="33,33"/>
    <s v="Sono state realizzate due interviste (Prof. Bertanza e Prof.ssa Verdolini). Solo la seconda è stata pubblicata nella newsletter del quarantennale per un ritardo nella redazione della stessa. Si pensava che la newsletter fosse mensile, invece ad ora ne sono usciti solo due numeri."/>
    <s v="Cadenza temporale di redazione della newsletter a cura dell'ufficio Comunicazione"/>
    <m/>
    <m/>
    <s v="No"/>
    <m/>
    <m/>
    <m/>
    <m/>
    <m/>
  </r>
  <r>
    <s v="Obiettivi del Servizio"/>
    <s v="SER-27-2022"/>
    <s v="Supporto alla costituzione e all’avvio della Fondazione Eulo – Università di Brescia, anche attraverso incontri di coordinamento relativamente ad aspetti giuridici, fiscali ed economici (con relativa evidenza documentale)"/>
    <s v="RTT1 - Ricerca e Innovazione - FILIPPINI Stefano"/>
    <m/>
    <s v="Anticorruzione"/>
    <x v="0"/>
    <s v="33,34"/>
    <s v="01/01/2022"/>
    <s v="31/12/2022"/>
    <m/>
    <s v="Governance; Partner istituzionali"/>
    <s v="50"/>
    <s v="65"/>
    <s v="Sono state seguite le seguenti attività:_x000a_•_x0009_Corso Fondazione Politecnico di Milano;_x000a_•_x0009_approfondimenti fiscali e giuridici;_x000a_•_x0009_costituzione Gruppo di Lavoro per l'avvio di Fondazione Eulo;_x000a_•_x0009_avviso per manifestazione di interesse per la nomina del componente del Collegio dei Revisori dei Conti;_x000a_•_x0009_nomina e insediamento Organi;_x000a_•_x0009_supporto Organi: Gestione sedute Consiglio di Amministrazione e Comitato scientifico (convocazioni, definizione ODG e verbale, tenuta libri sociali); _x000a_•_x0009_tenuta adempimenti contabili e fiscali;_x000a_•_x0009_tenuta adempimenti notarili;_x000a_•_x0009_richiesta per inserimento della Fondazione negli elenchi ex l. 266/25 art. 1 co. 353 e ex d.l. 35/25 art. 14 per agevolazioni fiscali dei donatori;_x000a_•_x0009_aggiornamenti periodici con la Direzione Generale di Ateneo."/>
    <m/>
    <m/>
    <m/>
    <s v="No"/>
    <m/>
    <m/>
    <m/>
    <m/>
    <m/>
  </r>
  <r>
    <s v="Obiettivi del Servizio"/>
    <s v="SER-33-2022"/>
    <s v="Definizione  modelli standard di contratti e convenzioni con enti esterni: produzione di almeno 3 modelli"/>
    <s v="RTT1 - Ricerca e Innovazione - FILIPPINI Stefano"/>
    <m/>
    <s v="Anticorruzione"/>
    <x v="2"/>
    <s v="33,33"/>
    <s v="01/01/2022"/>
    <s v="31/12/2022"/>
    <m/>
    <s v="Governance; Docenti; Personale T.A.; Partner istituzionali; NO-profit; Imprese; Fornitori; Altre Università"/>
    <s v="50"/>
    <s v="100,00"/>
    <s v="I modelli sono stati predisposti e caricati nella Intranet."/>
    <m/>
    <m/>
    <m/>
    <s v="No"/>
    <m/>
    <m/>
    <m/>
    <m/>
    <m/>
  </r>
  <r>
    <s v="Obiettivi del Servizio"/>
    <s v="SER-18-2022"/>
    <s v="Nuova newsletter per la comunicazione delle opportunità di finanziamento e le attività di disseminazione delle attività di ricerca"/>
    <s v="RTT1 - Ricerca e Innovazione - VENTURI Stefania"/>
    <m/>
    <s v="Strategico"/>
    <x v="2"/>
    <s v="14,28"/>
    <s v="01/01/2022"/>
    <s v="31/12/2022"/>
    <m/>
    <s v="Docenti; Studenti; Altre Università; Cittadini; Partner istituzionali; NO-profit"/>
    <s v="100,00"/>
    <s v="20"/>
    <s v="L'applicativo proposto dall'ICT è stato testato per alcune settimane ma non risponde agli obiettivi prefissati e tuttora vigenti per la newsletter."/>
    <s v="Mancata disponibilità di un applicativo."/>
    <m/>
    <m/>
    <s v="No"/>
    <m/>
    <m/>
    <m/>
    <m/>
    <m/>
  </r>
  <r>
    <s v="Obiettivi del Servizio"/>
    <s v="SER-19-2022"/>
    <s v="Avvio applicativo SCIVAL: implemenatazione applicativo e diffusione al personale (formazione a key user e personale docente)"/>
    <s v="RTT1 - Ricerca e Innovazione - VENTURI Stefania"/>
    <m/>
    <s v="Digitalizzazione e semplificazione"/>
    <x v="3"/>
    <s v="14,28"/>
    <s v="01/01/2022"/>
    <s v="31/12/2022"/>
    <m/>
    <s v="Docenti; Personale T.A.; Studenti; Cittadini"/>
    <s v="100,00"/>
    <s v="66,67"/>
    <s v="il giorno 11 gennaio 222 è stato organizzato un incontro formativo con i componenti dei PQD in accordo con il presidente del PQA._x000a_Il giorno 27 aprile 222 è stato organizzato un incontro formativo in lingua inglese specifico per gli studenti di PhD._x000a_Ulteriori incontri &quot;face to face&quot; sono stati organizzati, a richiesta, con alcuni coordinatori alla ricerca._x000a_Per l'autunno si organizzerà un incontro con tutto il personale."/>
    <m/>
    <m/>
    <m/>
    <s v="No"/>
    <m/>
    <m/>
    <m/>
    <m/>
    <m/>
  </r>
  <r>
    <s v="Obiettivi del Servizio"/>
    <s v="SER-21-2022"/>
    <s v="Monitoraggio della qualità percepita del servizio in ottica di miglioramento: produzione di un commento sull'esito della più recente indagine Good Practice e eventuale proposta di azioni migliorative"/>
    <s v="RTT1 - Ricerca e Innovazione - VENTURI Stefania"/>
    <m/>
    <s v="Miglioramento dei servizi"/>
    <x v="2"/>
    <s v="14,29"/>
    <s v="01/01/2022"/>
    <s v="31/12/2022"/>
    <m/>
    <s v="Docenti; Personale T.A.; Studenti; Cittadini"/>
    <s v="100,00"/>
    <s v="0"/>
    <s v="L'esito della più recente indagine GP sarà disponibile a partire dal mese di settembre 222 (commento inserito da UOC Controllo di gestione e Performance)"/>
    <m/>
    <m/>
    <m/>
    <s v="No"/>
    <m/>
    <m/>
    <m/>
    <m/>
    <m/>
  </r>
  <r>
    <s v="Obiettivi del Servizio"/>
    <s v="SER-24-2022"/>
    <s v="Politiche di reclutamento: realizzazione di un welcome kit per nuovi assunti (opportunità, servizi, catalogo IRIS)"/>
    <s v="RTT1 - Ricerca e Innovazione - VENTURI Stefania"/>
    <m/>
    <s v="Strategico"/>
    <x v="2"/>
    <s v="14,29"/>
    <s v="01/01/2022"/>
    <s v="31/12/2022"/>
    <m/>
    <s v="Docenti"/>
    <s v="100,00"/>
    <s v="30"/>
    <s v="Si sta preparando la bozza del welcome kit che sarà presentato ai ricercatori in una riunione già fissata per il giorno 8 settembre 222"/>
    <m/>
    <m/>
    <m/>
    <s v="No"/>
    <m/>
    <m/>
    <m/>
    <m/>
    <m/>
  </r>
  <r>
    <s v="Obiettivi del Servizio"/>
    <s v="SER-25-2022"/>
    <s v="Condivisione del Sistema di Misurazione e Valutazione della performance 2022 con tutti i collaboratori e messa in atto delle azioni previste (assegnazione obiettivi - monitoraggio - valutazione)"/>
    <s v="RTT1 - Ricerca e Innovazione - VENTURI Stefania"/>
    <m/>
    <s v="Funzionale o di efficienza"/>
    <x v="2"/>
    <s v="14,29"/>
    <s v="01/01/2022"/>
    <s v="31/12/2022"/>
    <m/>
    <s v="Docenti; Personale T.A.; Studenti; Cittadini"/>
    <s v="100,00"/>
    <s v="100,00"/>
    <s v="E' stato organizzato un incontro di monitoraggio e condivisione degli obiettivi con tutto il personale del Servizio il giorno 6 giugno. _x000a_Con i responsabili delle sotto unità organizzative la condivisione è stata fatta fin dalla loro elaborazione e il monitoraggio è costante."/>
    <m/>
    <m/>
    <m/>
    <s v="No"/>
    <m/>
    <m/>
    <m/>
    <m/>
    <m/>
  </r>
  <r>
    <s v="Obiettivi del Servizio"/>
    <s v="SER-26-2022"/>
    <s v="Adempimenti necessari all'avvio delle attività del PNRR e di Horizon Europe: predisposizione dei documenti necessari (GEP e Regolamento progetti UE)"/>
    <s v="RTT1 - Ricerca e Innovazione - VENTURI Stefania"/>
    <m/>
    <s v="Strategico"/>
    <x v="0"/>
    <s v="14,29"/>
    <s v="01/01/2022"/>
    <s v="31/12/2022"/>
    <s v="DG7 (DG-7-2022) Attuazione partecipazione ai bandi Missione 4 - PNRR"/>
    <s v="Docenti; Personale T.A.; Altre Università; Cittadini; Partner istituzionali; Governance"/>
    <s v="100,00"/>
    <s v="90"/>
    <s v="Il GEP è stato approvato. Il regolamento è ancora in fase di proposta. Al momento sono state aggiornate le linee guida. Per i nuovi progetti HEU si continuano ad applicare le regole già in vigore per H22 in quanto applicabili."/>
    <m/>
    <m/>
    <m/>
    <s v="No"/>
    <m/>
    <m/>
    <m/>
    <m/>
    <m/>
  </r>
  <r>
    <s v="Obiettivi del Servizio"/>
    <s v="SER-3-2022"/>
    <s v="Attuazione partecipazione ai bandi Missione 4 - PNRR: Supporto a docenti per la presentazione delle proposte"/>
    <s v="RTT1 - Ricerca e Innovazione - VENTURI Stefania"/>
    <s v="RTT1 - Ricerca e Innovazione - FILIPPINI Stefano - Effort:50"/>
    <s v="Strategico"/>
    <x v="0"/>
    <s v="14,28"/>
    <s v="01/01/2022"/>
    <s v="31/12/2022"/>
    <s v="DG7 (DG-7-2022) Attuazione partecipazione ai bandi Missione 4 - PNRR"/>
    <s v="Governance; Docenti; Personale T.A.; Altre Università; Partner istituzionali; NO-profit; Cittadini; Ambiente"/>
    <s v="50"/>
    <s v="100,00"/>
    <s v="Tutti i progetti previsti sono stati presentati"/>
    <m/>
    <m/>
    <m/>
    <s v="No"/>
    <m/>
    <m/>
    <m/>
    <m/>
    <m/>
  </r>
  <r>
    <s v="Obiettivi del Servizio"/>
    <s v="SER-10-2022"/>
    <s v="Condivisione del Sistema di Misurazione e Valutazione della performance 2022 con tutti i collaboratori e messa in atto delle azioni previste (assegnazione obiettivi - monitoraggio - valutazione)"/>
    <s v="RU1 - Risorse Umane - BAZZOLI Elena"/>
    <s v="RU6 - Anagrafe Prestazioni -  Effort:1;RU7 - Organizzazione e Sviluppo del Pta -  Effort:1"/>
    <s v="Funzionale o di efficienza"/>
    <x v="2"/>
    <s v="16,67"/>
    <s v="01/01/2022"/>
    <s v="31/12/2022"/>
    <m/>
    <s v="Studenti; Docenti; Personale T.A.; Cittadini"/>
    <s v="98"/>
    <s v="100,00"/>
    <s v="Riunione svolta in data 29/4/222"/>
    <m/>
    <m/>
    <m/>
    <s v="No"/>
    <m/>
    <m/>
    <m/>
    <m/>
    <m/>
  </r>
  <r>
    <s v="Obiettivi del Servizio"/>
    <s v="SER-11-2022"/>
    <s v="Ottimizzazione dell'impiego delle risorse umane anche nell'ottica del rispetto del limite massimo dell'indicatore di spesa del personale: mappatura delle competenze/potenzialità (anche attraverso il ricorso ad un consulente RU) per individuare la migliore allocazione delle risorse (a partire dal Servizio Risorse Umane)"/>
    <s v="RU1 - Risorse Umane - BAZZOLI Elena"/>
    <s v="RU6 - Anagrafe Prestazioni -  Effort:1;RU7 - Organizzazione e Sviluppo del Pta -  Effort:1"/>
    <s v="Strategico"/>
    <x v="2"/>
    <s v="16,67"/>
    <s v="01/01/2022"/>
    <s v="31/12/2022"/>
    <s v="DG2 (DG-2-2022) Mantenimento dell’indicatore di spesa del personale ai sensi dell’art.5 d.lgs 49/2012 all’interno del limite massimo (80%)"/>
    <s v="Governance; Personale T.A.; Docenti; Cittadini"/>
    <s v="98"/>
    <s v="10"/>
    <s v="Al momento è stato solo individuato il consulente ma non è ancora stato preso alcun contatto. Si auspica di poter fissare almeno un colloquio con l'interessato in autunno."/>
    <m/>
    <m/>
    <m/>
    <s v="No"/>
    <m/>
    <m/>
    <m/>
    <m/>
    <m/>
  </r>
  <r>
    <s v="Obiettivi del Servizio"/>
    <s v="SER-12-2022"/>
    <s v="Monitoraggio della qualità percepita del servizio in ottica di miglioramento: produzione di un commento sull'esito della più recente indagine Good Practice e eventuale proposta di azioni migliorative"/>
    <s v="RU1 - Risorse Umane - BAZZOLI Elena"/>
    <s v="RU6 - Anagrafe Prestazioni -  Effort:1;RU7 - Organizzazione e Sviluppo del Pta -  Effort:1"/>
    <s v="Miglioramento dei servizi"/>
    <x v="2"/>
    <s v="16,66"/>
    <s v="01/01/2022"/>
    <s v="31/12/2022"/>
    <m/>
    <s v="Studenti; Personale T.A.; Docenti; Cittadini"/>
    <s v="98"/>
    <s v="0"/>
    <s v="I risultati della Good Practice saranno disponibili a settembre 222"/>
    <m/>
    <m/>
    <m/>
    <s v="No"/>
    <m/>
    <m/>
    <m/>
    <m/>
    <m/>
  </r>
  <r>
    <s v="Obiettivi del Servizio"/>
    <s v="SER-13-2022"/>
    <s v="Redazione linee guida e/o regolamento del Collegio di Disciplina"/>
    <s v="RU1 - Risorse Umane - BAZZOLI Elena"/>
    <s v="RU6 - Anagrafe Prestazioni -  Effort:1;RU7 - Organizzazione e Sviluppo del Pta -  Effort:1"/>
    <s v="Anticorruzione"/>
    <x v="0"/>
    <s v="16,66"/>
    <s v="01/01/2022"/>
    <s v="31/12/2022"/>
    <s v="DG4 (DG-4-2022) Ricognizione sui Regolamenti ai fini dell’aggiornamento e semplificazione delle procedure con riguardo alle misure di prevenzione della corruzione"/>
    <s v="Governance; Docenti; Cittadini"/>
    <s v="98"/>
    <s v="75"/>
    <s v="Bozza Regolamento in visione ai colleghi della U.O.C. Affari Legali e Contenzioso"/>
    <m/>
    <m/>
    <m/>
    <s v="No"/>
    <m/>
    <m/>
    <m/>
    <m/>
    <m/>
  </r>
  <r>
    <s v="Obiettivi del Servizio"/>
    <s v="SER-8-2022"/>
    <s v="Interventi di formazione specifica e mirata per alcune figure: predisposizione di alcune proposte formative specifiche, anche sulla base dell'esito dei questionari somministrati"/>
    <s v="RU1 - Risorse Umane - BAZZOLI Elena"/>
    <s v="RU6 - Anagrafe Prestazioni -  Effort:1;RU7 - Organizzazione e Sviluppo del Pta -  Effort:1"/>
    <s v="Funzionale o di efficienza"/>
    <x v="2"/>
    <s v="16,67"/>
    <s v="01/01/2022"/>
    <s v="31/12/2022"/>
    <m/>
    <s v="Personale T.A.; Cittadini"/>
    <s v="98"/>
    <s v="100,00"/>
    <s v="Attivazione corso di inglese con la collaborazione di Wall Street Institute, che coinvolge n. 13 partecipanti"/>
    <m/>
    <m/>
    <m/>
    <s v="No"/>
    <m/>
    <m/>
    <m/>
    <m/>
    <m/>
  </r>
  <r>
    <s v="Obiettivi del Servizio"/>
    <s v="SER-9-2022"/>
    <s v="Studio di fattibilità per l'esternalizzazione di alcuni servizi: predisposizione della procedura e di una proposta"/>
    <s v="RU1 - Risorse Umane - BAZZOLI Elena"/>
    <s v="RU6 - Anagrafe Prestazioni -  Effort:1;RU7 - Organizzazione e Sviluppo del Pta -  Effort:1"/>
    <s v="Funzionale o di efficienza"/>
    <x v="2"/>
    <s v="16,67"/>
    <s v="01/01/2022"/>
    <s v="31/12/2022"/>
    <s v="DG2 (DG-2-2022) Mantenimento dell’indicatore di spesa del personale ai sensi dell’art.5 d.lgs 49/2012 all’interno del limite massimo (80%)"/>
    <s v="Governance; Fornitori"/>
    <s v="98"/>
    <s v="30"/>
    <s v="Nel mese di maggio 222 si è svolto un primo incontro con i colleghi del Servizio Acquisizioni ed Edilizia al fine di raccogliere i dati e le informazioni necessarie ad effettuare una proposta"/>
    <m/>
    <m/>
    <m/>
    <s v="No"/>
    <m/>
    <m/>
    <m/>
    <m/>
    <m/>
  </r>
  <r>
    <s v="Obiettivi del Servizio"/>
    <s v="SER-15-2022"/>
    <s v="Monitoraggio della qualità percepita del servizio in ottica di miglioramento: produzione di un commento sull'esito della più recente indagine Good Practice e eventuale proposta di azioni migliorative"/>
    <s v="SBA1 - Sistema Bibliotecario di Ateneo - BISSOLO Angelo"/>
    <s v="SBA6 - Segreteria amministrativa SBA - GIUBELLI Lucia - Effort:1"/>
    <s v="Miglioramento dei servizi"/>
    <x v="2"/>
    <s v="16,66"/>
    <s v="01/01/2022"/>
    <s v="31/12/2022"/>
    <m/>
    <s v="Studenti; Docenti; Personale T.A.; Cittadini"/>
    <s v="99"/>
    <s v="0"/>
    <s v="Sono in attesa della comunicazione dell'esito dell'ultima indagine Good Practice per poter produrre il commento previsto"/>
    <m/>
    <m/>
    <m/>
    <s v="No"/>
    <m/>
    <m/>
    <m/>
    <m/>
    <m/>
  </r>
  <r>
    <s v="Obiettivi del Servizio"/>
    <s v="SER-4-2022"/>
    <s v="Attuazione delle azioni di miglioramento ai fini del mantenimento Certificazione ISO 9001: Proposta di revisione  1) PSBA-7.01 Acquisizioni (processi di acquisizione risorse via accordo CRUI) 2) PSBA-6.01.Manutenzione (processi gestionali derivanti dai nuovi contratti trasformativi CRUI)"/>
    <s v="SBA1 - Sistema Bibliotecario di Ateneo - BISSOLO Angelo"/>
    <s v="SBA6 - Segreteria amministrativa SBA - GIUBELLI Lucia - Effort:1"/>
    <s v="Funzionale o di efficienza"/>
    <x v="2"/>
    <s v="16,67"/>
    <s v="01/01/2022"/>
    <s v="31/12/2022"/>
    <s v="DG6 (DG-6-2022) Certificazione ISO"/>
    <s v="Docenti; Personale T.A."/>
    <s v="99"/>
    <s v="50"/>
    <s v="E' stata realizzata una bozza (riportata in allegato) relativa al processo 1) PSBA-7.1 Acquisizioni (processi di acquisizione risorse via accordo CRUI). Ne dovrà essere realizzata una seconda relativa al processo  PSBA-6.1.Manutenzione. Entrambi i documenti dovranno essere sottoposti all'ufficio Qualità, Statistiche e reporting per una opportuna valutazione. In seguito, in collaborazione con l'ufficio competente dovranno essere integrati i documenti di work flow dei nuovi processi mappati in certificazione."/>
    <m/>
    <m/>
    <m/>
    <s v="No"/>
    <m/>
    <m/>
    <m/>
    <m/>
    <m/>
  </r>
  <r>
    <s v="Obiettivi del Servizio"/>
    <s v="SER-46-2022"/>
    <s v="Ricognizione e verifica dell’assegnazione degli spazi segnalando le differenze rispetto alla disposizione n. 243 del 2015"/>
    <s v="SBA1 - Sistema Bibliotecario di Ateneo - BISSOLO Angelo"/>
    <s v="SBA6 - Segreteria amministrativa SBA -  Effort:1"/>
    <s v="Funzionale o di efficienza"/>
    <x v="1"/>
    <s v="16,67"/>
    <s v="01/01/2022"/>
    <s v="31/10/2022"/>
    <m/>
    <s v="Governance"/>
    <s v="99"/>
    <s v="90"/>
    <s v="E' stata verificata la piena corrispondenza rispetto agli spazi indicati nella disposizione n. 243 del 215, in quanto nell'area SBA non vi sono state modifiche dalla prima assegnazione. In fase di comunicazione finale si proporrà l'assegnazione degli spazi esterni alle biblioteche di Ingegneria e Medicina, che in questo momento fanno capo a SBA (aule studio che non sono funzionalmente collegate a servivi bibliotecari) alla gestione diretta da parte dei Dipartimenti."/>
    <m/>
    <m/>
    <m/>
    <s v="No"/>
    <m/>
    <m/>
    <m/>
    <m/>
    <s v="NUOVO OBIETTIVO RICOGNIZIONE SPAZI "/>
  </r>
  <r>
    <s v="Obiettivi del Servizio"/>
    <s v="SER-5-2022"/>
    <s v="Carta dei Servizi - Ricognizione  degli indicatori (punto 5) e proposta di eventuale integrazione o modifica degli Indicatori e standard di qualità"/>
    <s v="SBA1 - Sistema Bibliotecario di Ateneo - BISSOLO Angelo"/>
    <s v="SBA6 - Segreteria amministrativa SBA - GIUBELLI Lucia - Effort:1"/>
    <s v="Trasparenza e accessibilità"/>
    <x v="2"/>
    <s v="16,67"/>
    <s v="01/01/2022"/>
    <s v="31/12/2022"/>
    <m/>
    <s v="Studenti; Docenti; Personale T.A.; Cittadini"/>
    <s v="99"/>
    <s v="66,67"/>
    <s v="Si è provveduto a monitorare l'insieme dei dodici indicatori riportati nella Carta dei servizi SBA. Di questi se ne sono individuati 4 per il quali si propone una modifica (Si veda il documento allegato nel quale sono evidenziati gli indicatori modificabili e le proposte di nuovi valori. Il completamento dell'iter prevede l'approvazione da parte del Consiglio scientifico SBA nella prossima seduta (revisione del Regolamento dei Servizi SBA e integrazione in esse, quale appendice, della Carta dei Servizi SBA)."/>
    <m/>
    <m/>
    <m/>
    <s v="No"/>
    <m/>
    <m/>
    <m/>
    <m/>
    <m/>
  </r>
  <r>
    <s v="Obiettivi del Servizio"/>
    <s v="SER-6-2022"/>
    <s v="Comunicazione dei servizi SBA: performance GP - miglioramento item relativo &quot;non conoscenza&quot; dei servizi bibliotecari"/>
    <s v="SBA1 - Sistema Bibliotecario di Ateneo - BISSOLO Angelo"/>
    <s v="SBA6 - Segreteria amministrativa SBA - GIUBELLI Lucia - Effort:1"/>
    <s v="Funzionale o di efficienza"/>
    <x v="2"/>
    <s v="16,66"/>
    <s v="01/01/2022"/>
    <s v="31/12/2022"/>
    <m/>
    <s v="Studenti; Docenti; Personale T.A.; Cittadini"/>
    <s v="99"/>
    <s v="0"/>
    <s v="Non ancora comunicato l'esito dell'Indagine Good Practice 222."/>
    <m/>
    <m/>
    <m/>
    <s v="No"/>
    <m/>
    <m/>
    <m/>
    <m/>
    <m/>
  </r>
  <r>
    <s v="Obiettivi del Servizio"/>
    <s v="SER-7-2022"/>
    <s v="Condivisione del Sistema di Misurazione e Valutazione della performance 2022 con tutti i collaboratori e messa in atto delle azioni previste (assegnazione obiettivi - monitoraggio - valutazione)"/>
    <s v="SBA1 - Sistema Bibliotecario di Ateneo - BISSOLO Angelo"/>
    <s v="SBA6 - Segreteria amministrativa SBA - GIUBELLI Lucia - Effort:1"/>
    <s v="Funzionale o di efficienza"/>
    <x v="2"/>
    <s v="16,67"/>
    <s v="01/01/2022"/>
    <s v="31/12/2022"/>
    <m/>
    <s v="Personale T.A.; Studenti; Docenti; Cittadini"/>
    <s v="99"/>
    <s v="100,00"/>
    <s v="E' stato condiviso il sistema con tutti i collaboratori. Qualche dubbio permane circa gli obiettivi con KPI."/>
    <m/>
    <m/>
    <m/>
    <s v="No"/>
    <m/>
    <m/>
    <m/>
    <m/>
    <m/>
  </r>
  <r>
    <s v="Obiettivi del Servizio"/>
    <s v="SER-17-2022"/>
    <s v="Revisione regolamento di utilizzo dei servizi informatici e di rete"/>
    <s v="SICT1 - Servizi ICT - MARINONI Andrea Angelo"/>
    <s v="SICT12 - Coordinamento Service Desk - CONTINO Elena - Effort:1;SICT8 - Segreteria Amm. ICT - PASSI Chiara - Effort:1"/>
    <s v="Funzionale o di efficienza"/>
    <x v="1"/>
    <s v="16,66"/>
    <s v="01/01/2022"/>
    <s v="31/12/2022"/>
    <s v="DG4 (DG-4-2022) Ricognizione sui Regolamenti ai fini dell’aggiornamento e semplificazione delle procedure con riguardo alle misure di prevenzione della corruzione"/>
    <s v="Docenti; Studenti; Personale T.A."/>
    <s v="98"/>
    <s v="50"/>
    <s v="Analizzato il regolamento attualmente valido per individuare gli elementi da aggiornare._x000a_Individuato l'ambito delle attivazioni e dismissione dei servizi informatici per adeguarlo al GDPR_x000a_Formulata proposta a DG ed RPD"/>
    <s v="Indicazioni da parte di RPD"/>
    <m/>
    <m/>
    <s v="No"/>
    <m/>
    <m/>
    <m/>
    <m/>
    <m/>
  </r>
  <r>
    <s v="Obiettivi del Servizio"/>
    <s v="SER-28-2022"/>
    <s v="Nuovo servizio di gestione postazioni lavoro: implementazione di un servizio integrato tra fornitori esterni e presidio interno per la gestione delle postazioni di lavoro ed assistenza"/>
    <s v="SICT1 - Servizi ICT - MARINONI Andrea Angelo"/>
    <s v="SICT12 - Coordinamento Service Desk - CONTINO Elena - Effort:1;SICT8 - Segreteria Amm. ICT - PASSI Chiara - Effort:1"/>
    <s v="Funzionale o di efficienza"/>
    <x v="2"/>
    <s v="16,67"/>
    <s v="01/01/2022"/>
    <s v="31/12/2022"/>
    <m/>
    <s v="Docenti; Personale T.A."/>
    <s v="98"/>
    <s v="75"/>
    <s v="E' stata completata la procedura di affidamento di un servizio di gestione postazioni lavoro a fornitore esterno._x000a_Il servizio prevede:_x000a_Gestione postazioni_x000a_Manutenzione ordinaria_x000a_Manutenzione straordinaria_x000a_Pezzi di ricambio_x000a_Single Point Of Contact per assistenza_x000a_Integrazione SPOC con sistema interno di Servicedesk_x000a_E' previsto il kick off di progetto nel mese di settembre con previsione di avvio del servizio nel mese di ottobre 22"/>
    <s v="I tempi di conclusione della procedura di gara e stipula del contratto sono risultati più linghi del previsto a causa della necessità di verifica della anomalia dei punteggi ottenuti dalloperatore economico primo classificato nella gara di affidamento._x000a_E' risultato che tale operatore economico non è roiuscito a giustificare i punteggi ed è stato necessario assegnare al secondo classificato"/>
    <m/>
    <m/>
    <s v="No"/>
    <m/>
    <m/>
    <m/>
    <m/>
    <m/>
  </r>
  <r>
    <s v="Obiettivi del Servizio"/>
    <s v="SER-29-2022"/>
    <s v="Condivisione del Sistema di Misurazione e Valutazione della performance 2022 con tutti i collaboratori e messa in atto delle azioni previste (assegnazione obiettivi - monitoraggio - valutazione)"/>
    <s v="SICT1 - Servizi ICT - MARINONI Andrea Angelo"/>
    <s v="SICT12 - Coordinamento Service Desk - CONTINO Elena - Effort:1;SICT8 - Segreteria Amm. ICT - PASSI Chiara - Effort:1"/>
    <s v="Funzionale o di efficienza"/>
    <x v="2"/>
    <s v="16,67"/>
    <s v="01/01/2022"/>
    <s v="31/12/2022"/>
    <m/>
    <s v="Studenti; Docenti; Personale T.A.; Cittadini"/>
    <s v="98"/>
    <s v="100,00"/>
    <s v="Realizzati al 3/6 3 incontri: _x000a_2 con i responsabili delle UO del servizio secondo la nuova struttura organizzativa._x000a_1 incontro con tutto il personale con partecipazione del responsabile della UO Controlo di Gestione e Performance"/>
    <m/>
    <m/>
    <m/>
    <s v="No"/>
    <m/>
    <m/>
    <m/>
    <m/>
    <m/>
  </r>
  <r>
    <s v="Obiettivi del Servizio"/>
    <s v="SER-30-2022"/>
    <s v="Defizione catalogo dei servizi: esposizione nella Intranet documentale di un catalogo dei servizi erogati dal Servizio"/>
    <s v="SICT1 - Servizi ICT - MARINONI Andrea Angelo"/>
    <s v="SICT12 - Coordinamento Service Desk - CONTINO Elena - Effort:1;SICT8 - Segreteria Amm. ICT - PASSI Chiara - Effort:1"/>
    <s v="Funzionale o di efficienza"/>
    <x v="2"/>
    <s v="16,67"/>
    <s v="01/01/2022"/>
    <s v="31/12/2022"/>
    <m/>
    <s v="Governance; Personale T.A.; Docenti"/>
    <s v="98"/>
    <s v="50"/>
    <s v="Definito tamplate per la definizione dei servizi_x000a_Raccolte 12 schede di servizio_x000a_Progettato sistema di richiesta di servizio da inserire nel ServiceDesk_x000a_Il catalogo dei servizi verrà esposto nella Intranet documentale (in allestimento)"/>
    <m/>
    <m/>
    <m/>
    <s v="No"/>
    <m/>
    <m/>
    <m/>
    <m/>
    <m/>
  </r>
  <r>
    <s v="Obiettivi del Servizio"/>
    <s v="SER-31-2022"/>
    <s v="Rafforzamento del coordinamento delle attività di intervento presso i dipartimenti e le articolazioni centrali dell'ateneo per adeguato utilizzo dei sistemi informativi (strumentazione e applicativi) anche attreverso l'avvio di una nuova proceduira di helpdesk"/>
    <s v="SICT1 - Servizi ICT - MARINONI Andrea Angelo"/>
    <s v="SICT12 - Coordinamento Service Desk - CONTINO Elena - Effort:1;SICT8 - Segreteria Amm. ICT - PASSI Chiara - Effort:1"/>
    <s v="Funzionale o di efficienza"/>
    <x v="2"/>
    <s v="16,66"/>
    <s v="01/01/2022"/>
    <s v="31/12/2022"/>
    <m/>
    <s v="Governance; Docenti; Personale T.A."/>
    <s v="98"/>
    <s v="100,00"/>
    <s v="Nuova procedura di helpdesk avviata (ServiceDesk)_x000a_Introdotte regole di processo di gestione Incident che rafforzano e chiariscono i livelli degli operatori: primo livello, secondo livello, regole di escalation"/>
    <m/>
    <m/>
    <m/>
    <s v="No"/>
    <m/>
    <m/>
    <m/>
    <m/>
    <m/>
  </r>
  <r>
    <s v="Obiettivi del Servizio"/>
    <s v="SER-32-2022"/>
    <s v="Monitoraggio della qualità percepita del servizio in ottica di miglioramento: produzione di un commento sull'esito della più recente indagine Good Practice e eventuale proposta di azioni migliorative"/>
    <s v="SICT1 - Servizi ICT - MARINONI Andrea Angelo"/>
    <s v="SICT12 - Coordinamento Service Desk - CONTINO Elena - Effort:1;SICT8 - Segreteria Amm. ICT - PASSI Chiara - Effort:1"/>
    <s v="Miglioramento dei servizi"/>
    <x v="2"/>
    <s v="16,67"/>
    <s v="01/01/2022"/>
    <s v="31/12/2022"/>
    <m/>
    <s v="Studenti; Personale T.A.; Docenti; Cittadini"/>
    <s v="98"/>
    <s v="0"/>
    <s v="Non ancora comunicato l'esito dell'Indagine Good Practice 222."/>
    <m/>
    <m/>
    <m/>
    <s v="No"/>
    <m/>
    <m/>
    <m/>
    <m/>
    <m/>
  </r>
  <r>
    <s v="Obiettivi del Servizio"/>
    <s v="SER-37-2022"/>
    <s v="Progetto Servizio Civile Volontario - aumento Volontari con previsione di assistenza per studenti con disabilità e internazionali (rifugiati)"/>
    <s v="SS1 - Diritto Studio e Post Laurea - BONOMETTI Giovanna"/>
    <s v="SS28 - Segreteria del Servizio Diritto allo Studio - BONOMETTI Giovanna - Effort:1"/>
    <s v="Funzionale o di efficienza"/>
    <x v="3"/>
    <s v="16,67"/>
    <s v="01/01/2022"/>
    <s v="31/12/2022"/>
    <m/>
    <s v="Docenti; Personale T.A.; Studenti; Cittadini; Partner istituzionali; NO-profit; Imprese; Fornitori"/>
    <s v="99"/>
    <s v="100,00"/>
    <s v="Presentato e approvato progetto per n. 4 volontari (sul 223)"/>
    <m/>
    <m/>
    <m/>
    <s v="No"/>
    <m/>
    <m/>
    <m/>
    <m/>
    <m/>
  </r>
  <r>
    <s v="Obiettivi del Servizio"/>
    <s v="SER-38-2022"/>
    <s v="Avvio progetto  tutorato ex DM e supporto al progetto orientamento in entrata e in uscita ex DM 732/2021: aumento del numero dei tutor con specifica formazione"/>
    <s v="SS1 - Diritto Studio e Post Laurea - BONOMETTI Giovanna"/>
    <s v="SS28 - Segreteria del Servizio Diritto allo Studio - BONOMETTI Giovanna - Effort:1"/>
    <s v="Strategico"/>
    <x v="2"/>
    <s v="16,66"/>
    <s v="01/01/2022"/>
    <s v="31/12/2022"/>
    <s v="DG5 (DG-5-2022) Coordinamento delle attività ai fini del raggiungimento degli obiettivi selezionati per la PRO3 (40 CFU, Open badge, spazi in mq dedicati alla ricerca, immatricolati ai corsi professionalizzanti)"/>
    <s v="Studenti; Cittadini"/>
    <s v="99"/>
    <s v="90"/>
    <s v="aumentati sia il n. dei tutor che l'importo orario. Nel mese di settembre si terranno gli ultimi corsi di formazione a supporto"/>
    <m/>
    <m/>
    <m/>
    <s v="No"/>
    <m/>
    <m/>
    <m/>
    <m/>
    <m/>
  </r>
  <r>
    <s v="Obiettivi del Servizio"/>
    <s v="SER-39-2022"/>
    <s v="Condivisione del Sistema di Misurazione e Valutazione della performance 2022 con tutti i collaboratori e messa in atto delle azioni previste (assegnazione obiettivi - monitoraggio - valutazione)"/>
    <s v="SS1 - Diritto Studio e Post Laurea - BONOMETTI Giovanna"/>
    <s v="SS28 - Segreteria del Servizio Diritto allo Studio - BONOMETTI Giovanna - Effort:1"/>
    <s v="Funzionale o di efficienza"/>
    <x v="2"/>
    <s v="16,67"/>
    <s v="01/01/2022"/>
    <s v="31/12/2022"/>
    <m/>
    <s v="Docenti; Personale T.A.; Studenti; Cittadini"/>
    <s v="99"/>
    <s v="100,00"/>
    <s v="Obiettivo realizzato. Organizzato incontro con tutto il personale il 12 aprile 222 per presentazione nuova modalità di misurazione e per condivisione obiettivi della struttura"/>
    <m/>
    <m/>
    <m/>
    <s v="No"/>
    <m/>
    <m/>
    <m/>
    <m/>
    <m/>
  </r>
  <r>
    <s v="Obiettivi del Servizio"/>
    <s v="SER-40-2022"/>
    <s v="Presentazione di una proposta di revisione del processo di assegnazione alloggi con procedura automatizzata (gruppo di lavoro UOC DSU e UOC IPR)"/>
    <s v="SS1 - Diritto Studio e Post Laurea - BONOMETTI Giovanna"/>
    <s v="SS28 - Segreteria del Servizio Diritto allo Studio - BONOMETTI Giovanna - Effort:1"/>
    <s v="Digitalizzazione e semplificazione"/>
    <x v="0"/>
    <s v="16,66"/>
    <s v="01/01/2022"/>
    <s v="31/12/2023"/>
    <s v="DG1 (DG-1-2022) Indirizzo e coordinamento per lo sviluppo di strumenti integrati (es. SPRINT) per la digitalizzazione delle procedure amministrative finalizzato all’aumento dell'efficienza, alla semplificazione e alla trasparenza"/>
    <s v="Studenti; Cittadini"/>
    <s v="99"/>
    <s v="0"/>
    <s v="Obiettivo non realizzabile in quanto le unità organizzative sono state interessata dalla revisione di tutte le procedure previste dal Sistema Qualità, ripristinato dal 221"/>
    <m/>
    <m/>
    <m/>
    <s v="Sì"/>
    <s v="Modifica Attività (nuova associazione)"/>
    <s v="La proposta prevedeva la sostituzione dell'intero obiettivo. _x000a_Revisione di tutti i processi previsti dal Sistema Qualità: UOC DSU - gestione ed erogazione Bds regionali, gestione premi e borse; UOC Inclusione Partecipazione e residenze - gestione tutorato, collaborazioni studentesche e attività culturali; UOCC Dottorati e Placement - UOC Tirocini e Placement - Procedura relativa al Placement"/>
    <s v="Proposta Rifiutata"/>
    <s v="Si rivede la scadenza dell'obiettivo con l'inserimento di una scadenza intermedia al 31/12/22"/>
    <m/>
  </r>
  <r>
    <s v="Obiettivi del Servizio"/>
    <s v="SER-41-2022"/>
    <s v="Monitoraggio della qualità percepita del servizio in ottica di miglioramento: produzione di un commento sull'esito della più recente indagine Good Practice e eventuale proposta di azioni migliorative"/>
    <s v="SS1 - Diritto Studio e Post Laurea - BONOMETTI Giovanna"/>
    <s v="SS28 - Segreteria del Servizio Diritto allo Studio - BONOMETTI Giovanna - Effort:1"/>
    <s v="Miglioramento dei servizi"/>
    <x v="2"/>
    <s v="16,67"/>
    <s v="01/01/2022"/>
    <s v="31/12/2022"/>
    <m/>
    <s v="Docenti; Personale T.A.; Studenti; Cittadini"/>
    <s v="99"/>
    <s v="50"/>
    <s v="in corso, in attesa di conoscere esito ultimo questionario"/>
    <m/>
    <m/>
    <m/>
    <s v="No"/>
    <m/>
    <m/>
    <m/>
    <m/>
    <m/>
  </r>
  <r>
    <s v="Obiettivi del Servizio"/>
    <s v="SER-47-2022"/>
    <s v="Revisione di tutti i processi previsti dal Sistema Qualità: UOC DSU - gestione ed erogazione Bds regionali, gestione altre borse e premi; UOC Inclusione Partecipazione e Residenze: Collaborazioni studentesche, tutorato e attività culturali; UOCC Dottorati e Placement - UOC Tirocini e Placement: Placement"/>
    <s v="SS1 - Diritto Studio e Post Laurea - BONOMETTI Giovanna"/>
    <s v="SS28 - Segreteria del Servizio Diritto allo Studio -  Effort:1"/>
    <s v="Funzionale o di efficienza"/>
    <x v="2"/>
    <s v="16,67"/>
    <s v="01/01/2022"/>
    <s v="31/12/2022"/>
    <s v="DG6 (DG-6-2022) Certificazione ISO"/>
    <s v="Personale T.A.; Studenti; Docenti"/>
    <s v="99"/>
    <s v="0"/>
    <s v="Obiettivo da avviare"/>
    <m/>
    <m/>
    <m/>
    <s v="No"/>
    <m/>
    <m/>
    <m/>
    <m/>
    <s v="NUOVO OBIETTIVO"/>
  </r>
  <r>
    <s v="Obiettivi delle UOCC"/>
    <s v="UOCC-21-2022"/>
    <s v="Avvio della procedura finalizzata al conseguimento della certificazione ISO del processo Ciclo Missioni: Mappatura del processo (descrizione e diagramma di flusso)"/>
    <s v="DEM.DIGI - AMM1 - Serv Amm tecnici DEM - D'INDRI Isabella"/>
    <s v="DEM.DIGI - AMM5 - DEM Personale Sezioni - D'INDRI Isabella - Effort:100"/>
    <s v="Funzionale o di efficienza"/>
    <x v="2"/>
    <s v="20"/>
    <s v="01/01/2022"/>
    <s v="31/12/2022"/>
    <s v="DG6 (DG-6-2022) Certificazione ISO"/>
    <s v="Docenti; Personale T.A.; Cittadini"/>
    <s v="9,09"/>
    <s v="30"/>
    <s v="La prima fase delle attività è stata svolta dal gruppo di lavoro composto dal dott. Luca Bonfà e dal dott. Enicandro Nuccilli, oltre alla consulenza esterna della dott.ssaTagliavini, in vista di un coinvolgimento più diretto finalizzato alla stesura della procedura nel secondo semestre dell'anno."/>
    <m/>
    <m/>
    <m/>
    <s v="No"/>
    <m/>
    <m/>
    <m/>
    <m/>
    <m/>
  </r>
  <r>
    <s v="Obiettivi delle UOCC"/>
    <s v="UOCC-22-2022"/>
    <s v="Verifica dell'efficacia dello svolgimento del lavoro agile: produzione di relazioni che sintetizzino il lavoro svolto dal personale in smart working con evidenza del raggiungimento dei target individuali concordati"/>
    <s v="DEM.DIGI - AMM1 - Serv Amm tecnici DEM - D'INDRI Isabella"/>
    <s v="DEM.DIGI - AMM5 - DEM Personale Sezioni - D'INDRI Isabella - Effort:100"/>
    <s v="Funzionale o di efficienza"/>
    <x v="2"/>
    <s v="20"/>
    <s v="01/01/2022"/>
    <s v="31/12/2022"/>
    <s v="DG3 (DG-3-2022) Coordinamento ai fini della correttezza e dell’efficacia del lavoro svolto in modalità agile"/>
    <s v="Governance; Personale T.A.; Cittadini"/>
    <s v="100,00"/>
    <s v="33,33"/>
    <s v="Verificato il primo trimestre di lavoro in smart working e fatta la prima relazione trimestrale"/>
    <m/>
    <m/>
    <m/>
    <s v="No"/>
    <m/>
    <m/>
    <m/>
    <m/>
    <m/>
  </r>
  <r>
    <s v="Obiettivi delle UOCC"/>
    <s v="UOCC-23-2022"/>
    <s v="Supporto amministrativo contabile alla partecipazione dei bandi della 4 missione PNRR"/>
    <s v="DEM.DIGI - AMM1 - Serv Amm tecnici DEM - D'INDRI Isabella"/>
    <s v="DEM.DIGI - AMM5 - DEM Personale Sezioni - D'INDRI Isabella - Effort:100"/>
    <s v="Strategico"/>
    <x v="0"/>
    <s v="20"/>
    <s v="01/01/2022"/>
    <s v="31/12/2022"/>
    <s v="DG7 (DG-7-2022) Attuazione partecipazione ai bandi Missione 4 - PNRR"/>
    <s v="Governance; Personale T.A.; Docenti; Altre Università; Cittadini; Partner istituzionali"/>
    <s v="100,00"/>
    <s v="50"/>
    <s v="Fatto il supporto amministrativo contabile richiesto per la partecipazione dei bandi della 4 missione PNRR, istruzione e delibera bandi PON dottorati e stipula della prima convenzione PON Rtda ai sensi dell’art. 3 c.4 del D.M. 162/221"/>
    <m/>
    <m/>
    <m/>
    <s v="No"/>
    <m/>
    <m/>
    <m/>
    <m/>
    <m/>
  </r>
  <r>
    <s v="Obiettivi delle UOCC"/>
    <s v="UOCC-43-2022"/>
    <s v="Avvio dell'utilizzo modulo Richiesta di Acquisti: supporto alla configurazione del nuovo modulo"/>
    <s v="DEM.DIGI - AMM1 - Serv Amm tecnici DEM - D'INDRI Isabella"/>
    <s v="DEM.DIGI - AMM5 - DEM Personale Sezioni - D'INDRI Isabella - Effort:100"/>
    <s v="Digitalizzazione e semplificazione"/>
    <x v="0"/>
    <s v="20"/>
    <s v="01/01/2022"/>
    <s v="31/12/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Personale T.A.; Docenti; Fornitori; Cittadini"/>
    <s v="100,00"/>
    <s v="0"/>
    <s v="Il modulo sarà reso disponibile dal 3 ottobre 222, quindi l'avvio dell'obiettivo sarà dalla data del 3 ottobre in avanti."/>
    <m/>
    <m/>
    <m/>
    <s v="No"/>
    <m/>
    <m/>
    <m/>
    <m/>
    <m/>
  </r>
  <r>
    <s v="Obiettivi delle UOCC"/>
    <s v="UOCC-66-2022"/>
    <s v="Ricognizione e verifica dell’assegnazione degli spazi segnalando le differenze rispetto alla disposizione n. 243 del 2015"/>
    <s v="DEM.DIGI - AMM1 - Serv Amm tecnici DEM - D'INDRI Isabella"/>
    <s v="DEM.DIGI - AMM5 - DEM Personale Sezioni - D'INDRI Isabella - Effort:100"/>
    <s v="Funzionale o di efficienza"/>
    <x v="1"/>
    <s v="20"/>
    <s v="01/01/2022"/>
    <s v="31/10/2022"/>
    <m/>
    <s v="Governance"/>
    <s v="100,00"/>
    <s v="60"/>
    <s v="Mappati tutti gli spazie e verificata la corrispondenza della loro destinazione rispetto alla delibera 243/215._x000a_Vista la vastità degli spazi prima di iniziare la relazione mi riservo di effettuare un altro sopralluogo per la conferma delle differenze rilevate."/>
    <m/>
    <m/>
    <m/>
    <s v="No"/>
    <m/>
    <m/>
    <m/>
    <m/>
    <s v="NUOVO OBIETTIVO RICOGNIZIONE SPAZI "/>
  </r>
  <r>
    <s v="Obiettivi delle UOCC"/>
    <s v="UOCC-12-2022"/>
    <s v="Avvio della procedura finalizzata al conseguimento della certificazione ISO del processo Ciclo Missioni: Mappatura del processo (descrizione e diagramma di flusso)"/>
    <s v="DMMT1 - DMMT-Amministrazione - DE FAZIO Maria"/>
    <s v="DMMT8 - DMMT-Sez.Amm.Biol.e Gen. - DE FAZIO Maria - Effort:100;DMMT20 - DMMT-PoloAmm.Farm.Biotec - DE FAZIO Maria - Effort:100;DMMT11 - DMMT-Sez.Amm.Anat.Patol. - DE FAZIO Maria - Effort:100;DMMT10 - DMMT-Sez.Amm.Microbiolog - DE FAZIO Maria - Effort:100;DMMT9 - DMMT-Sez.Am.Oncol.Im.Sper - DE FAZIO Maria - Effort:100"/>
    <s v="Funzionale o di efficienza"/>
    <x v="2"/>
    <s v="20"/>
    <s v="01/01/2022"/>
    <s v="31/12/2022"/>
    <s v="DG6 (DG-6-2022) Certificazione ISO"/>
    <s v="Docenti; Personale T.A.; Cittadini"/>
    <s v="9,09"/>
    <s v="30"/>
    <s v="Attività svolta in coordinamento con il responsabile Qualità, Statistiche e Reporting"/>
    <m/>
    <m/>
    <m/>
    <s v="No"/>
    <m/>
    <m/>
    <m/>
    <m/>
    <m/>
  </r>
  <r>
    <s v="Obiettivi delle UOCC"/>
    <s v="UOCC-13-2022"/>
    <s v="Verifica dell'efficacia dello svolgimento del lavoro agile: produzione di relazioni che sintetizzino il lavoro svolto dal personale in smart working con evidenza del raggiungimento dei target individuali concordati"/>
    <s v="DMMT1 - DMMT-Amministrazione - DE FAZIO Maria"/>
    <s v="DMMT8 - DMMT-Sez.Amm.Biol.e Gen. - DE FAZIO Maria - Effort:100;DMMT20 - DMMT-PoloAmm.Farm.Biotec - DE FAZIO Maria - Effort:100;DMMT11 - DMMT-Sez.Amm.Anat.Patol. - DE FAZIO Maria - Effort:100;DMMT10 - DMMT-Sez.Amm.Microbiolog - DE FAZIO Maria - Effort:100;DMMT9 - DMMT-Sez.Am.Oncol.Im.Sper - DE FAZIO Maria - Effort:100"/>
    <s v="Funzionale o di efficienza"/>
    <x v="2"/>
    <s v="20"/>
    <s v="01/01/2022"/>
    <s v="31/12/2022"/>
    <s v="DG3 (DG-3-2022) Coordinamento ai fini della correttezza e dell’efficacia del lavoro svolto in modalità agile"/>
    <s v="Governance; Personale T.A.; Cittadini"/>
    <s v="100,00"/>
    <s v="33,33"/>
    <s v="E' stata verificata l'efficacia dello svolgimento del lavoro agile delle poche unità di personale afferente al DMMT che ne ha fatto richiesta (soltanto 5 persone:3 amministrativi e due tecnici). Vista la produzione di relazioni trimestrali contenenti la sintesi delle attività svolte nei primi 6 mesi, si attesta il raggiungimento dell'obiettivo al 33%. Due relazioni trimestrali (di cui una entro il 3/6) sono state inviate al Dirigente ad interim per il Servizio Risorse Economiche. Si intendono raggiunti  dei target individuali concordati"/>
    <m/>
    <m/>
    <m/>
    <s v="No"/>
    <m/>
    <m/>
    <m/>
    <m/>
    <m/>
  </r>
  <r>
    <s v="Obiettivi delle UOCC"/>
    <s v="UOCC-14-2022"/>
    <s v="Supporto amministrativo contabile alla partecipazione dei bandi della 4 missione PNRR"/>
    <s v="DMMT1 - DMMT-Amministrazione - DE FAZIO Maria"/>
    <s v="DMMT8 - DMMT-Sez.Amm.Biol.e Gen. - DE FAZIO Maria - Effort:100;DMMT20 - DMMT-PoloAmm.Farm.Biotec - DE FAZIO Maria - Effort:100;DMMT11 - DMMT-Sez.Amm.Anat.Patol. - DE FAZIO Maria - Effort:100;DMMT10 - DMMT-Sez.Amm.Microbiolog - DE FAZIO Maria - Effort:100;DMMT9 - DMMT-Sez.Am.Oncol.Im.Sper - DE FAZIO Maria - Effort:100"/>
    <s v="Strategico"/>
    <x v="0"/>
    <s v="20"/>
    <s v="01/01/2022"/>
    <s v="31/12/2022"/>
    <s v="DG7 (DG-7-2022) Attuazione partecipazione ai bandi Missione 4 - PNRR"/>
    <s v="Governance; Docenti; Personale T.A.; Altre Università; Cittadini; Partner istituzionali"/>
    <s v="100,00"/>
    <s v="50"/>
    <s v="In merito all'obiettivo il Consiglio di Dipartimento ha individuato le proposte progettuali approvate dei proff. Paolo Bergese e Stefania Mitola. Si rimane ovviamente in attesa di ulteriori precisazioni da parte dell'Ateneo. Il Dipartimento sta inoltre valutando la possibilità che possano essere finanziate delle Borse di ricerca a particolari categorie di Giovani ricercatori (già vincitori di Bandi ERC o Marie Curie)"/>
    <m/>
    <m/>
    <m/>
    <s v="No"/>
    <m/>
    <m/>
    <m/>
    <m/>
    <m/>
  </r>
  <r>
    <s v="Obiettivi delle UOCC"/>
    <s v="UOCC-40-2022"/>
    <s v="Avvio dell'utilizzo modulo Richiesta di Acquisti: supporto alla configurazione del nuovo modulo"/>
    <s v="DMMT1 - DMMT-Amministrazione - DE FAZIO Maria"/>
    <s v="DMMT8 - DMMT-Sez.Amm.Biol.e Gen. - DE FAZIO Maria - Effort:100;DMMT20 - DMMT-PoloAmm.Farm.Biotec - DE FAZIO Maria - Effort:100;DMMT11 - DMMT-Sez.Amm.Anat.Patol. - DE FAZIO Maria - Effort:100;DMMT10 - DMMT-Sez.Amm.Microbiolog - DE FAZIO Maria - Effort:100;DMMT9 - DMMT-Sez.Am.Oncol.Im.Sper - DE FAZIO Maria - Effort:100"/>
    <s v="Digitalizzazione e semplificazione"/>
    <x v="0"/>
    <s v="20"/>
    <s v="01/01/2022"/>
    <s v="31/12/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Docenti; Personale T.A.; Cittadini; Fornitori"/>
    <s v="100,00"/>
    <s v="0"/>
    <s v="Per quanto riguarda il supporto alla predisposizione del nuovo Modulo Richiesta Acquisto, sono state date tutte le indicazioni/informazioni necessarie affinché ogni Richiesta di acquisto possa essere il più possibile rispondente alle indicazioni ANAC e del Codice degli Appalti. Il modulo si renderà disponibile dal 3 ottobre 222."/>
    <m/>
    <m/>
    <m/>
    <s v="No"/>
    <m/>
    <m/>
    <m/>
    <m/>
    <m/>
  </r>
  <r>
    <s v="Obiettivi delle UOCC"/>
    <s v="UOCC-63-2022"/>
    <s v="Ricognizione e verifica dell’assegnazione degli spazi segnalando le differenze rispetto alla disposizione n. 243 del 2015"/>
    <s v="DMMT1 - DMMT-Amministrazione - DE FAZIO Maria"/>
    <s v="DMMT8 - DMMT-Sez.Amm.Biol.e Gen. - DE FAZIO Maria - Effort:100;DMMT20 - DMMT-PoloAmm.Farm.Biotec - DE FAZIO Maria - Effort:100;DMMT11 - DMMT-Sez.Amm.Anat.Patol. - DE FAZIO Maria - Effort:100;DMMT10 - DMMT-Sez.Amm.Microbiolog - DE FAZIO Maria - Effort:100;DMMT9 - DMMT-Sez.Am.Oncol.Im.Sper - DE FAZIO Maria - Effort:100"/>
    <s v="Funzionale o di efficienza"/>
    <x v="1"/>
    <s v="20"/>
    <s v="01/01/2022"/>
    <s v="31/10/2022"/>
    <m/>
    <s v="Governance"/>
    <s v="100,00"/>
    <s v="0"/>
    <s v="Obiettivo assegnato dopo il 3/6/222._x000a_Alla data del 3/8/222 Percentuale Obiettivo 7% - Ricognizione e verifica dell’assegnazione degli spazi segnalando le differenze rispetto alla disposizione n. 243 del 215. Sulla base del Documento sono state effettuate le verifiche degli spazi e nei seguenti spazi (v. Collocazione INFOCAD) si riportano le difformità di seguito riscontrate:_x000a_disposizione n. 243 del 215_x000a_Corpo B: dei quattro vani assegnati al DMMT due sono stati assegnati alle unità di ICT. _x000a_Corpo A: ex Officina Meccanica dismessa spazi destinati a ampliamento laboratorio di Proteomica"/>
    <s v="Nuove esigenze emerse di ampliamento Laboratori esistenti in particolare a seguito dell'attivazione del Corso di Laurea a ciclo unico in Farmacia"/>
    <s v="Trasferimento di n.1 unità di personale in Servizio in qualità di referente degli allarmi tecnologici (sig. Davide Fiore) trasferito ad altra UOC e collocamento a riposto referente ex officina meccanica (sig. Pietro Benassi)"/>
    <m/>
    <s v="No"/>
    <m/>
    <m/>
    <m/>
    <m/>
    <s v="NUOVO OBIETTIVO RICOGNIZIONE SPAZI "/>
  </r>
  <r>
    <s v="Obiettivi delle UOCC"/>
    <s v="UOCC-56-2022"/>
    <s v="Partecipazione ai corsi di aggiornamento della formazione, specifica per l'area di appartenenza del lavoratore, in tema di salute e sicurezza sul luogo di lavoro in applicazione del D.Lgs 81/2008 e s.m.i. per lavoratori e preposti"/>
    <s v="DMMT14 - DMMT-Sez.Tec.Biolog.Genet - DE FAZIO Maria"/>
    <m/>
    <s v="Funzionale o di efficienza"/>
    <x v="2"/>
    <s v="100,00"/>
    <s v="01/01/2022"/>
    <s v="31/12/2022"/>
    <m/>
    <s v="Personale T.A."/>
    <s v="100,00"/>
    <s v="30"/>
    <s v="Le Unità di personale Tecnico del DMMT hanno preso parte alle attività di aggiornamento. Alcuni colleghi Tecnici hanno già concluso l'aggiornamento, altri hanno iniziato il loro percorso ma non lo hanno concluso.  Su 14 persone solo due risultano iscritte ma non hanno ancora iniziato. La  percentuale dei tecnici che hanno ottenuto l'attestazione di partecipazione al corso è di circa il 3%_x000a_In allegato prospetto di riepilogo"/>
    <m/>
    <m/>
    <m/>
    <s v="No"/>
    <m/>
    <m/>
    <m/>
    <m/>
    <m/>
  </r>
  <r>
    <s v="Obiettivi delle UOCC"/>
    <s v="UOCC-58-2022"/>
    <s v="Partecipazione ai corsi di aggiornamento della formazione, specifica per l'area di appartenenza del lavoratore, in tema di salute e sicurezza sul luogo di lavoro in applicazione del D.Lgs 81/2008 e s.m.i. per lavoratori e preposti"/>
    <s v="DMMT15 - DMMT-SezTec.Oncol.Im.Spe - DE FAZIO Maria"/>
    <m/>
    <s v="Funzionale o di efficienza"/>
    <x v="2"/>
    <s v="100,00"/>
    <s v="01/01/2022"/>
    <s v="31/12/2022"/>
    <m/>
    <s v="Personale T.A."/>
    <s v="100,00"/>
    <s v="30"/>
    <s v="Le Unità di personale Tecnico del DMMT hanno preso parte alle attività di aggiornamento. Alcuni colleghi Tecnici hanno già concluso l'aggiornamento, altri hanno iniziato il loro percorso ma non lo hanno concluso.  Su 14 persone solo due risultano iscritte ma non hanno ancora iniziato. La  percentuale dei tecnici che hanno ottenuto l'attestazione di partecipazione al corso è di circa il 3%_x000a_In allegato prospetto di riepilogo"/>
    <m/>
    <m/>
    <m/>
    <s v="No"/>
    <m/>
    <m/>
    <m/>
    <m/>
    <m/>
  </r>
  <r>
    <s v="Obiettivi delle UOCC"/>
    <s v="UOCC-57-2022"/>
    <s v="Partecipazione ai corsi di aggiornamento della formazione, specifica per l'area di appartenenza del lavoratore, in tema di salute e sicurezza sul luogo di lavoro in applicazione del D.Lgs 81/2008 e s.m.i. per lavoratori e preposti"/>
    <s v="DMMT16 - DMMT-Sez.Tec.Microbiologia - DE FAZIO Maria"/>
    <m/>
    <s v="Funzionale o di efficienza"/>
    <x v="2"/>
    <s v="100,00"/>
    <s v="01/01/2022"/>
    <s v="31/12/2022"/>
    <m/>
    <s v="Personale T.A."/>
    <s v="100,00"/>
    <s v="30"/>
    <s v="Le Unità di personale Tecnico del DMMT hanno preso parte alle attività di aggiornamento. Alcuni colleghi Tecnici hanno già concluso l'aggiornamento, altri hanno iniziato il loro percorso ma non lo hanno concluso.  Su 14 persone solo due risultano iscritte ma non hanno ancora iniziato. La  percentuale dei tecnici che hanno ottenuto l'attestazione di partecipazione al corso è di circa il 3%_x000a_In allegato prospetto di riepilogo"/>
    <m/>
    <m/>
    <m/>
    <s v="No"/>
    <m/>
    <m/>
    <m/>
    <m/>
    <m/>
  </r>
  <r>
    <s v="Obiettivi delle UOCC"/>
    <s v="UOCC-55-2022"/>
    <s v="Partecipazione ai corsi di aggiornamento della formazione, specifica per l'area di appartenenza del lavoratore, in tema di salute e sicurezza sul luogo di lavoro in applicazione del D.Lgs 81/2008 e s.m.i. per lavoratori e preposti"/>
    <s v="DMMT17 - DMMT-Sez.Tec.Anat.Patologa - DE FAZIO Maria"/>
    <m/>
    <s v="Funzionale o di efficienza"/>
    <x v="2"/>
    <s v="100,00"/>
    <s v="01/01/2022"/>
    <s v="31/12/2022"/>
    <m/>
    <s v="Personale T.A."/>
    <s v="100,00"/>
    <s v="30"/>
    <s v="Le Unità di personale Tecnico del DMMT hanno preso parte alle attività di aggiornamento. Alcuni colleghi Tecnici hanno già concluso l'aggiornamento, altri hanno iniziato il loro percorso ma non lo hanno concluso.  Su 14 persone solo due risultano iscritte ma non hanno ancora iniziato. La  percentuale dei tecnici che hanno ottenuto l'attestazione di partecipazione al corso è di circa il 3%_x000a_In allegato prospetto di riepilogo"/>
    <m/>
    <m/>
    <m/>
    <s v="No"/>
    <m/>
    <m/>
    <m/>
    <m/>
    <m/>
  </r>
  <r>
    <s v="Obiettivi delle UOCC"/>
    <s v="UOCC-54-2022"/>
    <s v="Partecipazione ai corsi di aggiornamento della formazione, specifica per l'area di appartenenza del lavoratore, in tema di salute e sicurezza sul luogo di lavoro in applicazione del D.Lgs 81/2008 e s.m.i. per lavoratori e preposti"/>
    <s v="DMMT21 - DMMT-Polo Tec.Farm.Biotec - DE FAZIO Maria"/>
    <m/>
    <s v="Funzionale o di efficienza"/>
    <x v="2"/>
    <s v="100,00"/>
    <s v="01/01/2022"/>
    <s v="31/12/2022"/>
    <m/>
    <s v="Personale T.A."/>
    <s v="100,00"/>
    <s v="30"/>
    <s v="Le Unità di personale Tecnico del DMMT hanno preso parte alle attività di aggiornamento. Alcuni colleghi Tecnici hanno già concluso l'aggiornamento, altri hanno iniziato il loro percorso ma non lo hanno concluso.  Su 14 persone solo due risultano iscritte ma non hanno ancora iniziato. La  percentuale dei tecnici che hanno ottenuto l'attestazione di partecipazione al corso è di circa il 3%_x000a_In allegato prospetto di riepilogo"/>
    <m/>
    <m/>
    <m/>
    <s v="No"/>
    <m/>
    <m/>
    <m/>
    <m/>
    <m/>
  </r>
  <r>
    <s v="Obiettivi delle UOCC"/>
    <s v="UOCC-18-2022"/>
    <s v="Avvio della procedura finalizzata al conseguimento della certificazione ISO del processo Ciclo Missioni: Mappatura del processo (descrizione e diagramma di flusso)"/>
    <s v="DSCS1 - DSCS-Amministrazione - CUZZUCOLI Aldo"/>
    <s v="DSCS7 - DSCS-Sez.Amm. Mat-Infan - CUZZUCOLI Aldo - Effort:100;DSCS21 - DSCS-PoloAmm.PsichPediat - CUZZUCOLI Aldo - Effort:100;DSCS19 - DSCS-PoloAmm.Chir.Neurol. - CUZZUCOLI Aldo - Effort:100;DSCS17 - DSCS-PoloAmAnatFisioNeur - CUZZUCOLI Aldo - Effort:100;DSCS9 - DSCS-SezAmMedIntSpeClin - CUZZUCOLI Aldo - Effort:100"/>
    <s v="Funzionale o di efficienza"/>
    <x v="2"/>
    <s v="20"/>
    <s v="01/01/2022"/>
    <s v="31/12/2022"/>
    <s v="DG6 (DG-6-2022) Certificazione ISO"/>
    <s v="Docenti; Personale T.A.; Cittadini"/>
    <s v="9,09"/>
    <s v="30"/>
    <s v="La prima fase delle attività è stata svolta dal gruppo di lavoro nominato in vista del coinvolgimento diretto finalizzato alla stesura della procedura durante il secondo semestre dell'anno."/>
    <m/>
    <m/>
    <m/>
    <s v="No"/>
    <m/>
    <m/>
    <m/>
    <m/>
    <m/>
  </r>
  <r>
    <s v="Obiettivi delle UOCC"/>
    <s v="UOCC-19-2022"/>
    <s v="Verifica dell'efficacia dello svolgimento del lavoro agile: produzione di relazioni che sintetizzino il lavoro svolto dal personale in smart working con evidenza del raggiungimento dei target individuali concordati"/>
    <s v="DSCS1 - DSCS-Amministrazione - CUZZUCOLI Aldo"/>
    <s v="DSCS7 - DSCS-Sez.Amm. Mat-Infan - CUZZUCOLI Aldo - Effort:100;DSCS21 - DSCS-PoloAmm.PsichPediat - CUZZUCOLI Aldo - Effort:100;DSCS19 - DSCS-PoloAmm.Chir.Neurol. - CUZZUCOLI Aldo - Effort:100;DSCS17 - DSCS-PoloAmAnatFisioNeur - CUZZUCOLI Aldo - Effort:100;DSCS9 - DSCS-SezAmMedIntSpeClin - CUZZUCOLI Aldo - Effort:100"/>
    <s v="Funzionale o di efficienza"/>
    <x v="2"/>
    <s v="20"/>
    <s v="01/01/2022"/>
    <s v="31/12/2022"/>
    <s v="DG3 (DG-3-2022) Coordinamento ai fini della correttezza e dell’efficacia del lavoro svolto in modalità agile"/>
    <s v="Governance; Personale T.A.; Cittadini"/>
    <s v="100,00"/>
    <s v="33,33"/>
    <s v="Al 3.6.222 solo la prima delle relazioni trimestrali è stata inviata."/>
    <m/>
    <m/>
    <m/>
    <s v="No"/>
    <m/>
    <m/>
    <m/>
    <m/>
    <m/>
  </r>
  <r>
    <s v="Obiettivi delle UOCC"/>
    <s v="UOCC-20-2022"/>
    <s v="Supporto amministrativo contabile alla partecipazione dei bandi della 4 missione PNRR"/>
    <s v="DSCS1 - DSCS-Amministrazione - CUZZUCOLI Aldo"/>
    <s v="DSCS7 - DSCS-Sez.Amm. Mat-Infan - CUZZUCOLI Aldo - Effort:100;DSCS21 - DSCS-PoloAmm.PsichPediat - CUZZUCOLI Aldo - Effort:100;DSCS19 - DSCS-PoloAmm.Chir.Neurol. - CUZZUCOLI Aldo - Effort:100;DSCS17 - DSCS-PoloAmAnatFisioNeur - CUZZUCOLI Aldo - Effort:100;DSCS9 - DSCS-SezAmMedIntSpeClin - CUZZUCOLI Aldo - Effort:100"/>
    <s v="Strategico"/>
    <x v="0"/>
    <s v="20"/>
    <s v="01/01/2022"/>
    <s v="31/12/2022"/>
    <s v="DG7 (DG-7-2022) Attuazione partecipazione ai bandi Missione 4 - PNRR"/>
    <s v="Governance; Personale T.A.; Docenti; Altre Università; Cittadini; Partner istituzionali"/>
    <s v="100,00"/>
    <s v="50"/>
    <s v="La collaborazione si è realizzata attraverso la produzione di atti interni e delibere."/>
    <m/>
    <m/>
    <m/>
    <s v="No"/>
    <m/>
    <m/>
    <m/>
    <m/>
    <m/>
  </r>
  <r>
    <s v="Obiettivi delle UOCC"/>
    <s v="UOCC-42-2022"/>
    <s v="Avvio dell'utilizzo modulo Richiesta di Acquisti: supporto alla configurazione del nuovo modulo"/>
    <s v="DSCS1 - DSCS-Amministrazione - CUZZUCOLI Aldo"/>
    <s v="DSCS7 - DSCS-Sez.Amm. Mat-Infan - CUZZUCOLI Aldo - Effort:100;DSCS21 - DSCS-PoloAmm.PsichPediat - CUZZUCOLI Aldo - Effort:100;DSCS19 - DSCS-PoloAmm.Chir.Neurol. - CUZZUCOLI Aldo - Effort:100;DSCS17 - DSCS-PoloAmAnatFisioNeur - CUZZUCOLI Aldo - Effort:100;DSCS9 - DSCS-SezAmMedIntSpeClin - CUZZUCOLI Aldo - Effort:100"/>
    <s v="Digitalizzazione e semplificazione"/>
    <x v="0"/>
    <s v="20"/>
    <s v="01/01/2022"/>
    <s v="31/12/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Docenti; Personale T.A.; Cittadini; Fornitori"/>
    <s v="100,00"/>
    <s v="0"/>
    <s v="Non ancora attivato, il modulo si renderà disponibile dal 3 ottobre 222."/>
    <m/>
    <m/>
    <m/>
    <s v="No"/>
    <m/>
    <m/>
    <m/>
    <m/>
    <m/>
  </r>
  <r>
    <s v="Obiettivi delle UOCC"/>
    <s v="UOCC-65-2022"/>
    <s v="Ricognizione e verifica dell’assegnazione degli spazi segnalando le differenze rispetto alla disposizione n. 243 del 2015"/>
    <s v="DSCS1 - DSCS-Amministrazione - CUZZUCOLI Aldo"/>
    <s v="DSCS7 - DSCS-Sez.Amm. Mat-Infan - CUZZUCOLI Aldo - Effort:100;DSCS21 - DSCS-PoloAmm.PsichPediat - CUZZUCOLI Aldo - Effort:100;DSCS19 - DSCS-PoloAmm.Chir.Neurol. - CUZZUCOLI Aldo - Effort:100;DSCS17 - DSCS-PoloAmAnatFisioNeur - CUZZUCOLI Aldo - Effort:100;DSCS9 - DSCS-SezAmMedIntSpeClin - CUZZUCOLI Aldo - Effort:100"/>
    <s v="Funzionale o di efficienza"/>
    <x v="1"/>
    <s v="20"/>
    <s v="01/01/2022"/>
    <s v="31/10/2022"/>
    <m/>
    <s v="Governance"/>
    <s v="100,00"/>
    <s v="0"/>
    <s v="La relazione verrà presentata entro il mese di ottobre, come richiesto."/>
    <m/>
    <m/>
    <m/>
    <s v="No"/>
    <m/>
    <m/>
    <m/>
    <m/>
    <s v="NUOVO OBIETTIVO RICOGNIZIONE SPAZI "/>
  </r>
  <r>
    <s v="Obiettivi delle UOCC"/>
    <s v="UOCC-49-2022"/>
    <s v="Partecipazione ai corsi di aggiornamento della formazione, specifica per l'area di appartenenza del lavoratore, in tema di salute e sicurezza sul luogo di lavoro in applicazione del D.Lgs 81/2008 e s.m.i. per lavoratori e preposti"/>
    <s v="DSCS12 - DSCS-SezTec Mat-Infantile - CUZZUCOLI Aldo"/>
    <m/>
    <s v="Funzionale o di efficienza"/>
    <x v="2"/>
    <s v="100,00"/>
    <s v="01/01/2022"/>
    <s v="31/12/2022"/>
    <m/>
    <s v="Personale T.A."/>
    <s v="100,00"/>
    <s v="50"/>
    <s v="Solo il 2% dei Tecnici afferenti al DSCS operano in strutture ubicate in Facoltà, il restante 8% opera presso ASST Spedali Civili. _x000a_Per il personale operante in Facoltà, per il quale la frequenza dei Corsi di aggiornamento è proposta e gestita dal Dipartimento e dal Settore Sicurezza dell'Ateneo il raggiungimento dell'obiettivo è al 1%. _x000a_Invece per il personale in servizio presso le strutture ospedaliere, la gestione della formazione e dell'aggiornamento è di competenza dell'Ente ospitante (ASST Spedali Civili) ed in questo caso la percentuale è molto bassa (allego uno specchietto che illustra quanto emerso da indagine presso le Sezioni)._x000a_Ritengo di aver raggiunto il 1% dell'obiettivo  per ciò che è nelle possibilità del Dipartimento, ma la situazione della componente tecnica dipartimentale che presta servizio presso ASST non mi permette di indicare il completo raggiungimento."/>
    <m/>
    <m/>
    <m/>
    <s v="No"/>
    <m/>
    <m/>
    <m/>
    <m/>
    <m/>
  </r>
  <r>
    <s v="Obiettivi delle UOCC"/>
    <s v="UOCC-50-2022"/>
    <s v="Partecipazione ai corsi di aggiornamento della formazione, specifica per l'area di appartenenza del lavoratore, in tema di salute e sicurezza sul luogo di lavoro in applicazione del D.Lgs 81/2008 e s.m.i. per lavoratori e preposti"/>
    <s v="DSCS14 - DSCS-SezTecMedIntSpeClin - CUZZUCOLI Aldo"/>
    <m/>
    <s v="Funzionale o di efficienza"/>
    <x v="2"/>
    <s v="100,00"/>
    <s v="01/01/2022"/>
    <s v="31/12/2022"/>
    <m/>
    <s v="Personale T.A."/>
    <s v="100,00"/>
    <s v="50"/>
    <s v="Solo il 2% dei Tecnici afferenti al DSCS operano in strutture ubicate in Facoltà, il restante 8% opera presso ASST Spedali Civili. _x000a_Per il personale operante in Facoltà, per il quale la frequenza dei Corsi di aggiornamento è proposta e gestita dal Dipartimento e dal Settore Sicurezza dell'Ateneo il raggiungimento dell'obiettivo è al 1%. _x000a_Invece per il personale in servizio presso le strutture ospedaliere, la gestione della formazione e dell'aggiornamento è di competenza dell'Ente ospitante (ASST Spedali Civili) ed in questo caso la percentuale è molto bassa (allego uno specchietto che illustra quanto emerso da indagine presso le Sezioni)._x000a_Ritengo di aver raggiunto il 1% dell'obiettivo  per ciò che è nelle possibilità del Dipartimento, ma la situazione della componente tecnica dipartimentale che presta servizio presso ASST non mi permette di indicare il completo raggiungimento."/>
    <m/>
    <m/>
    <m/>
    <s v="No"/>
    <m/>
    <m/>
    <m/>
    <m/>
    <m/>
  </r>
  <r>
    <s v="Obiettivi delle UOCC"/>
    <s v="UOCC-45-2022"/>
    <s v="Partecipazione ai corsi di aggiornamento della formazione, specifica per l'area di appartenenza del lavoratore, in tema di salute e sicurezza sul luogo di lavoro in applicazione del D.Lgs 81/2008 e s.m.i. per lavoratori e preposti"/>
    <s v="DSCS18 - DSCS-PoloTecAnatFisiopNeuro - CUZZUCOLI Aldo"/>
    <m/>
    <s v="Funzionale o di efficienza"/>
    <x v="2"/>
    <s v="100,00"/>
    <s v="01/01/2022"/>
    <s v="31/12/2022"/>
    <m/>
    <s v="Personale T.A."/>
    <s v="100,00"/>
    <s v="50"/>
    <s v="Solo il 2% dei Tecnici afferenti al DSCS operano in strutture ubicate in Facoltà, il restante 8% opera presso ASST Spedali Civili. _x000a_Per il personale operante in Facoltà, per il quale la frequenza dei Corsi di aggiornamento è proposta e gestita dal Dipartimento e dal Settore Sicurezza dell'Ateneo il raggiungimento dell'obiettivo è al 1%. _x000a_Invece per il personale in servizio presso le strutture ospedaliere, la gestione della formazione e dell'aggiornamento è di competenza dell'Ente ospitante (ASST Spedali Civili) ed in questo caso la percentuale è molto bassa (allego uno specchietto che illustra quanto emerso da indagine presso le Sezioni)._x000a_Ritengo di aver raggiunto il 1% dell'obiettivo  per ciò che è nelle possibilità del Dipartimento, ma la situazione della componente tecnica dipartimentale che presta servizio presso ASST non mi permette di indicare il completo raggiungimento."/>
    <m/>
    <m/>
    <m/>
    <s v="No"/>
    <m/>
    <m/>
    <m/>
    <m/>
    <m/>
  </r>
  <r>
    <s v="Obiettivi delle UOCC"/>
    <s v="UOCC-46-2022"/>
    <s v="Partecipazione ai corsi di aggiornamento della formazione, specifica per l'area di appartenenza del lavoratore, in tema di salute e sicurezza sul luogo di lavoro in applicazione del D.Lgs 81/2008 e s.m.i. per lavoratori e preposti"/>
    <s v="DSCS20 - DSCS-Polo Tec.Chirur.Neuro - CUZZUCOLI Aldo"/>
    <m/>
    <s v="Funzionale o di efficienza"/>
    <x v="2"/>
    <s v="100,00"/>
    <s v="01/01/2022"/>
    <s v="31/12/2022"/>
    <m/>
    <s v="Personale T.A."/>
    <s v="100,00"/>
    <s v="50"/>
    <s v="Solo il 2% dei Tecnici afferenti al DSCS operano in strutture ubicate in Facoltà, il restante 8% opera presso ASST Spedali Civili. _x000a_Per il personale operante in Facoltà, per il quale la frequenza dei Corsi di aggiornamento è proposta e gestita dal Dipartimento e dal Settore Sicurezza dell'Ateneo il raggiungimento dell'obiettivo è al 1%. _x000a_Invece per il personale in servizio presso le strutture ospedaliere, la gestione della formazione e dell'aggiornamento è di competenza dell'Ente ospitante (ASST Spedali Civili) ed in questo caso la percentuale è molto bassa (allego uno specchietto che illustra quanto emerso da indagine presso le Sezioni)._x000a_Ritengo di aver raggiunto il 1% dell'obiettivo  per ciò che è nelle possibilità del Dipartimento, ma la situazione della componente tecnica dipartimentale che presta servizio presso ASST non mi permette di indicare il completo raggiungimento."/>
    <m/>
    <m/>
    <m/>
    <s v="No"/>
    <m/>
    <m/>
    <m/>
    <m/>
    <m/>
  </r>
  <r>
    <s v="Obiettivi delle UOCC"/>
    <s v="UOCC-48-2022"/>
    <s v="Partecipazione ai corsi di aggiornamento della formazione, specifica per l'area di appartenenza del lavoratore, in tema di salute e sicurezza sul luogo di lavoro in applicazione del D.Lgs 81/2008 e s.m.i. per lavoratori e preposti"/>
    <s v="DSCS22 - DSCS-PoloTecn.Psich.Pediat - CUZZUCOLI Aldo"/>
    <m/>
    <s v="Funzionale o di efficienza"/>
    <x v="2"/>
    <s v="100,00"/>
    <s v="01/01/2022"/>
    <s v="31/12/2022"/>
    <m/>
    <s v="Personale T.A."/>
    <s v="100,00"/>
    <s v="50"/>
    <s v="Solo il 2% dei Tecnici afferenti al DSCS operano in strutture ubicate in Facoltà, il restante 8% opera presso ASST Spedali Civili. _x000a_Per il personale operante in Facoltà, per il quale la frequenza dei Corsi di aggiornamento è proposta e gestita dal Dipartimento e dal Settore Sicurezza dell'Ateneo il raggiungimento dell'obiettivo è al 1%. _x000a_Invece per il personale in servizio presso le strutture ospedaliere, la gestione della formazione e dell'aggiornamento è di competenza dell'Ente ospitante (ASST Spedali Civili) ed in questo caso la percentuale è molto bassa (allego uno specchietto che illustra quanto emerso da indagine presso le Sezioni)._x000a_Ritengo di aver raggiunto il 1% dell'obiettivo  per ciò che è nelle possibilità del Dipartimento, ma la situazione della componente tecnica dipartimentale che presta servizio presso ASST non mi permette di indicare il completo raggiungimento."/>
    <m/>
    <m/>
    <m/>
    <s v="No"/>
    <m/>
    <m/>
    <m/>
    <m/>
    <m/>
  </r>
  <r>
    <s v="Obiettivi delle UOCC"/>
    <s v="UOCC-15-2022"/>
    <s v="Avvio della procedura finalizzata al conseguimento della certificazione ISO del processo Ciclo Missioni: Mappatura del processo (descrizione e diagramma di flusso)"/>
    <s v="DSMC1 - DSMC-Amministrazione - FORNARI Claudia Costanza"/>
    <s v="DSMC8 - DSMC SezAmm Sc Rad Med - FORNARI Claudia Costanza - Effort:100;DSMC11 - DSMCPoloAmm ScRad SpCh - FORNARI Claudia Costanza - Effort:100;DSMC10 - DSMCSezAmm SanPubScUm - FORNARI Claudia Costanza - Effort:100;DSMC9 - DSMC Sez Amm Spec Chir - FORNARI Claudia Costanza - Effort:100"/>
    <s v="Funzionale o di efficienza"/>
    <x v="2"/>
    <s v="20"/>
    <s v="01/01/2022"/>
    <s v="31/12/2022"/>
    <s v="DG6 (DG-6-2022) Certificazione ISO"/>
    <s v="Docenti; Personale T.A.; Cittadini"/>
    <s v="9,09"/>
    <s v="30"/>
    <s v="Attività svolta in ccordinamento con il responsabile Qualità, Statistiche e Reporting"/>
    <m/>
    <m/>
    <m/>
    <s v="No"/>
    <m/>
    <m/>
    <m/>
    <m/>
    <m/>
  </r>
  <r>
    <s v="Obiettivi delle UOCC"/>
    <s v="UOCC-16-2022"/>
    <s v="Verifica dell'efficacia dello svolgimento del lavoro agile: produzione di relazioni che sintetizzino il lavoro svolto dal personale in smart working con evidenza del raggiungimento dei target individuali concordati"/>
    <s v="DSMC1 - DSMC-Amministrazione - FORNARI Claudia Costanza"/>
    <s v="DSMC8 - DSMC SezAmm Sc Rad Med - FORNARI Claudia Costanza - Effort:100;DSMC11 - DSMCPoloAmm ScRad SpCh - FORNARI Claudia Costanza - Effort:100;DSMC10 - DSMCSezAmm SanPubScUm - FORNARI Claudia Costanza - Effort:100;DSMC9 - DSMC Sez Amm Spec Chir - FORNARI Claudia Costanza - Effort:100"/>
    <s v="Funzionale o di efficienza"/>
    <x v="2"/>
    <s v="20"/>
    <s v="01/01/2022"/>
    <s v="31/12/2022"/>
    <s v="DG3 (DG-3-2022) Coordinamento ai fini della correttezza e dell’efficacia del lavoro svolto in modalità agile"/>
    <s v="Governance; Personale T.A.; Cittadini"/>
    <s v="100,00"/>
    <s v="33,33"/>
    <s v="si segnala che è già stata predisposta anche la relazione di monitoraggio per il 2^ trimestre, ma non è stata inserita perché chiusa in data successiva al 3/6/222."/>
    <m/>
    <m/>
    <m/>
    <s v="No"/>
    <m/>
    <m/>
    <m/>
    <m/>
    <m/>
  </r>
  <r>
    <s v="Obiettivi delle UOCC"/>
    <s v="UOCC-17-2022"/>
    <s v="Supporto amministrativo contabile alla partecipazione dei bandi della 4 missione PNRR"/>
    <s v="DSMC1 - DSMC-Amministrazione - FORNARI Claudia Costanza"/>
    <s v="DSMC8 - DSMC SezAmm Sc Rad Med - FORNARI Claudia Costanza - Effort:100;DSMC11 - DSMCPoloAmm ScRad SpCh - FORNARI Claudia Costanza - Effort:100;DSMC10 - DSMCSezAmm SanPubScUm - FORNARI Claudia Costanza - Effort:100;DSMC9 - DSMC Sez Amm Spec Chir - FORNARI Claudia Costanza - Effort:100"/>
    <s v="Strategico"/>
    <x v="0"/>
    <s v="20"/>
    <s v="01/01/2022"/>
    <s v="31/12/2022"/>
    <s v="DG7 (DG-7-2022) Attuazione partecipazione ai bandi Missione 4 - PNRR"/>
    <s v="Governance; Personale T.A.; Docenti; Altre Università; Cittadini; Partner istituzionali"/>
    <s v="100,00"/>
    <s v="50"/>
    <s v="Partecipato/supportato gli organi dipartimentali medinate predisposizione di delibere e decreti"/>
    <m/>
    <m/>
    <m/>
    <s v="No"/>
    <m/>
    <m/>
    <m/>
    <m/>
    <m/>
  </r>
  <r>
    <s v="Obiettivi delle UOCC"/>
    <s v="UOCC-41-2022"/>
    <s v="Avvio dell'utilizzo modulo Richiesta di Acquisti: supporto alla configurazione del nuovo modulo"/>
    <s v="DSMC1 - DSMC-Amministrazione - FORNARI Claudia Costanza"/>
    <s v="DSMC8 - DSMC SezAmm Sc Rad Med - FORNARI Claudia Costanza - Effort:100;DSMC11 - DSMCPoloAmm ScRad SpCh - FORNARI Claudia Costanza - Effort:100;DSMC10 - DSMCSezAmm SanPubScUm - FORNARI Claudia Costanza - Effort:100;DSMC9 - DSMC Sez Amm Spec Chir - FORNARI Claudia Costanza - Effort:100"/>
    <s v="Digitalizzazione e semplificazione"/>
    <x v="0"/>
    <s v="20"/>
    <s v="01/01/2022"/>
    <s v="31/12/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Personale T.A.; Docenti; Cittadini; Fornitori"/>
    <s v="100,00"/>
    <s v="0"/>
    <s v="Il modulo sarà disponibile dal 3/1/222 e solo in seguito si potrà avviare l'attività."/>
    <m/>
    <m/>
    <m/>
    <s v="No"/>
    <m/>
    <m/>
    <m/>
    <m/>
    <m/>
  </r>
  <r>
    <s v="Obiettivi delle UOCC"/>
    <s v="UOCC-64-2022"/>
    <s v="Ricognizione e verifica dell’assegnazione degli spazi segnalando le differenze rispetto alla disposizione n. 243 del 2015"/>
    <s v="DSMC1 - DSMC-Amministrazione - FORNARI Claudia Costanza"/>
    <s v="DSMC8 - DSMC SezAmm Sc Rad Med - FORNARI Claudia Costanza - Effort:100;DSMC11 - DSMCPoloAmm ScRad SpCh - FORNARI Claudia Costanza - Effort:100;DSMC10 - DSMCSezAmm SanPubScUm - FORNARI Claudia Costanza - Effort:100;DSMC9 - DSMC Sez Amm Spec Chir - FORNARI Claudia Costanza - Effort:100"/>
    <s v="Funzionale o di efficienza"/>
    <x v="1"/>
    <s v="20"/>
    <s v="01/01/2022"/>
    <s v="31/10/2022"/>
    <m/>
    <s v="Governance"/>
    <s v="100,00"/>
    <s v="0"/>
    <s v="Obiettivo assegnato dopo la data di monitoraggio del 3/6/222"/>
    <m/>
    <m/>
    <m/>
    <s v="No"/>
    <m/>
    <m/>
    <m/>
    <m/>
    <s v="NUOVO OBIETTIVO RICOGNIZIONE SPAZI "/>
  </r>
  <r>
    <s v="Obiettivi delle UOCC"/>
    <s v="UOCC-52-2022"/>
    <s v="Partecipazione ai corsi di aggiornamento della formazione, specifica per l'area di appartenenza del lavoratore, in tema di salute e sicurezza sul luogo di lavoro in applicazione del D.Lgs 81/2008 e s.m.i. per lavoratori e preposti"/>
    <s v="DSMC13 - DSMC SezTec Sc.Rad.Med. - FORNARI Claudia Costanza"/>
    <m/>
    <s v="Funzionale o di efficienza"/>
    <x v="2"/>
    <s v="100,00"/>
    <s v="01/01/2022"/>
    <s v="31/12/2022"/>
    <m/>
    <s v="Personale T.A."/>
    <s v="100,00"/>
    <s v="0"/>
    <s v="Il tecnico appartenente alla sezione presta servizio presso l'ospedale e i corsi in oggetto sono erogati dall'ASST Spedali Civili di Brescia. L'ultimo corso effettuato risale a 217."/>
    <m/>
    <m/>
    <m/>
    <s v="No"/>
    <m/>
    <m/>
    <m/>
    <m/>
    <m/>
  </r>
  <r>
    <s v="Obiettivi delle UOCC"/>
    <s v="UOCC-53-2022"/>
    <s v="Partecipazione ai corsi di aggiornamento della formazione, specifica per l'area di appartenenza del lavoratore, in tema di salute e sicurezza sul luogo di lavoro in applicazione del D.Lgs 81/2008 e s.m.i. per lavoratori e preposti"/>
    <s v="DSMC14 - DSMC Sez Tec Spec Chirur. - FORNARI Claudia Costanza"/>
    <m/>
    <s v="Funzionale o di efficienza"/>
    <x v="2"/>
    <s v="100,00"/>
    <s v="01/01/2022"/>
    <s v="31/12/2022"/>
    <m/>
    <s v="Personale T.A."/>
    <s v="100,00"/>
    <s v="0"/>
    <s v="I tecnici appartenenti alla sezione sono convenzionati con il SSN e pertanto i corsi in oggetto sono erogati dall'ASST Spedali Civili di Brescia. L'ultimo corso effettuato risale a 217."/>
    <m/>
    <m/>
    <m/>
    <s v="No"/>
    <m/>
    <m/>
    <m/>
    <m/>
    <m/>
  </r>
  <r>
    <s v="Obiettivi delle UOCC"/>
    <s v="UOCC-51-2022"/>
    <s v="Partecipazione ai corsi di aggiornamento della formazione, specifica per l'area di appartenenza del lavoratore, in tema di salute e sicurezza sul luogo di lavoro in applicazione del D.Lgs 81/2008 e s.m.i. per lavoratori e preposti"/>
    <s v="DSMC15 - DSMC SezTec SanPubScUm - FORNARI Claudia Costanza"/>
    <m/>
    <s v="Funzionale o di efficienza"/>
    <x v="2"/>
    <s v="100,00"/>
    <s v="01/01/2022"/>
    <s v="31/12/2022"/>
    <m/>
    <s v="Personale T.A."/>
    <s v="100,00"/>
    <s v="0"/>
    <s v="I tecnici appartenenti alla sezione sono sia convenzionati con il SSN che prestanti servizio presso l'ospedale e pertanto i corsi in oggetto sono erogati dall'ASST Spedali Civili di Brescia. L'ultimo corso effettuato risale a 217._x000a_Per i tecnici per i quali è prevista la formazione erogata direttamentedall'università, in un caso non sono previsti corso di aggiornamento della formazione  e nell'altro risulta in programma il corso di aggiornamento medio rischio biologico, ma alla data delal rilevazione non è ancora stato completato."/>
    <m/>
    <m/>
    <m/>
    <s v="No"/>
    <m/>
    <m/>
    <m/>
    <m/>
    <m/>
  </r>
  <r>
    <s v="Obiettivi delle UOCC"/>
    <s v="UOCC-3-2022"/>
    <s v="Avvio della procedura finalizzata al conseguimento della certificazione ISO del processo Ciclo Missioni: Mappatura del processo (descrizione e diagramma di flusso)"/>
    <s v="RE13 - Trat. Econ. Prev. Person. - PAOLONI Daniela"/>
    <s v="RE14 - Stipendi e Adempimenti - PAOLONI Daniela - Effort:100;RE16 - Trattamento Previdenziale - PAOLONI Daniela - Effort:100;RE15 - Comp. accessori,borse studio missioni - PAOLONI Daniela - Effort:100"/>
    <s v="Funzionale o di efficienza"/>
    <x v="2"/>
    <s v="25"/>
    <s v="01/01/2022"/>
    <s v="31/12/2022"/>
    <s v="DG6 (DG-6-2022) Certificazione ISO"/>
    <s v="Personale T.A.; Docenti; Cittadini"/>
    <s v="9,09"/>
    <s v="30"/>
    <s v="La prima fase delle attività è stata svolta dal gruppo di lavoro composto da Luca Bonfà, Valentina Clement, Enicandro Nuccilli e dal consulente esterno Manuela Tagliavini, in vista di un coinvolgimento più diretto finalizzato alla stesura della procedura nel secondo semestre dell'anno."/>
    <m/>
    <m/>
    <m/>
    <s v="No"/>
    <m/>
    <m/>
    <m/>
    <m/>
    <m/>
  </r>
  <r>
    <s v="Obiettivi delle UOCC"/>
    <s v="UOCC-4-2022"/>
    <s v="Simulazione del costo del personale ai fini della pianificazione strategica delle risorse e del  rispetto del rapporto Spese di personale/ffo + tasse: produzione di report con l'indicazione del costo stipendiale diviso per ruolo ed eventuali incrementi stipendiali"/>
    <s v="RE13 - Trat. Econ. Prev. Person. - PAOLONI Daniela"/>
    <s v="RE14 - Stipendi e Adempimenti - PAOLONI Daniela - Effort:100;RE16 - Trattamento Previdenziale - PAOLONI Daniela - Effort:100;RE15 - Comp. accessori,borse studio missioni - PAOLONI Daniela - Effort:100"/>
    <s v="Strategico"/>
    <x v="1"/>
    <s v="25"/>
    <s v="01/01/2022"/>
    <s v="31/12/2022"/>
    <s v="DG6 (DG-6-2022) Certificazione ISO"/>
    <s v="Cittadini; Governance"/>
    <s v="100,00"/>
    <s v="33,33"/>
    <s v="Trasmesso gli importi della simulazione del costo del personale per l'anno 222 nel mese di giugno 222."/>
    <m/>
    <m/>
    <m/>
    <s v="No"/>
    <m/>
    <m/>
    <m/>
    <m/>
    <m/>
  </r>
  <r>
    <s v="Obiettivi delle UOCC"/>
    <s v="UOCC-44-2022"/>
    <s v="Consolidamento utilizzo  software U-web Missioni: Capillarizzazione e miglioramento del software U-web Missioni"/>
    <s v="RE13 - Trat. Econ. Prev. Person. - PAOLONI Daniela"/>
    <s v="DMMT2 - DMMT Servizi Amministrat. - AVEROLDI Luciana - Effort:20;DSMC2 - DSMC Servizi Amministrat. - RUSSOMANNO Carmela - Effort:20;DEM.DIGI - AMM2 - DEM-Serv. Amm. - SCARINGI Marisa - Effort:20;RE16 - Trattamento Previdenziale - PAOLONI Daniela - Effort:1;RE15 - Comp. accessori,borse studio missioni - PAOLONI Daniela - Effort:1;RE14 - Stipendi e Adempimenti - PAOLONI Daniela - Effort:1;DSCS2 - DSCS Servizi Amministrat. - CAVAGNINI Fiorenza - Effort:20"/>
    <s v="Digitalizzazione e semplificazione"/>
    <x v="3"/>
    <s v="25"/>
    <s v="01/01/2022"/>
    <s v="31/12/2022"/>
    <s v="DG1 (DG-1-2022) Indirizzo e coordinamento per lo sviluppo di strumenti integrati (es. SPRINT) per la digitalizzazione delle procedure amministrative finalizzato all’aumento dell'efficienza, alla semplificazione e alla trasparenza"/>
    <s v="Docenti; Personale T.A."/>
    <s v="17"/>
    <s v="100,00"/>
    <s v="Il sistema è a pieno regime."/>
    <m/>
    <m/>
    <m/>
    <s v="No"/>
    <m/>
    <m/>
    <m/>
    <m/>
    <m/>
  </r>
  <r>
    <s v="Obiettivi delle UOCC"/>
    <s v="UOCC-5-2022"/>
    <s v="Verifica dell'efficacia dello svolgimento del lavoro agile: produzione di relazioni che sintetizzino il lavoro svolto dal personale in smart working con evidenza del raggiungimento dei target individuali concordati"/>
    <s v="RE13 - Trat. Econ. Prev. Person. - PAOLONI Daniela"/>
    <s v="RE14 - Stipendi e Adempimenti - PAOLONI Daniela - Effort:100;RE16 - Trattamento Previdenziale - PAOLONI Daniela - Effort:100;RE15 - Comp. accessori,borse studio missioni - PAOLONI Daniela - Effort:100"/>
    <s v="Funzionale o di efficienza"/>
    <x v="2"/>
    <s v="25"/>
    <s v="01/01/2022"/>
    <s v="31/12/2022"/>
    <s v="DG3 (DG-3-2022) Coordinamento ai fini della correttezza e dell’efficacia del lavoro svolto in modalità agile"/>
    <s v="Governance; Personale T.A.; Cittadini"/>
    <s v="100,00"/>
    <s v="33,33"/>
    <s v="Trasmessa la relazione relativa al I° trimestre 222."/>
    <m/>
    <m/>
    <m/>
    <s v="No"/>
    <m/>
    <m/>
    <m/>
    <m/>
    <m/>
  </r>
  <r>
    <s v="Obiettivi delle UOCC"/>
    <s v="UOCC-1-2022"/>
    <s v="Avvio della procedura finalizzata al conseguimento della certificazione ISO del processo Ciclo Missioni: Mappatura del processo (descrizione e diagramma di flusso)"/>
    <s v="RE18 - Processi contabili - NUCCILLI Enicandro"/>
    <s v="RE21 - Ciclo passivo e DSU - NUCCILLI Enicandro - Effort:9,09;RE22 - Gestione e innovaz. processi contabili - NUCCILLI Enicandro - Effort:9,09;RE19 - Ciclo attivo e IVA - NUCCILLI Enicandro - Effort:9,09"/>
    <s v="Funzionale o di efficienza"/>
    <x v="2"/>
    <s v="33,33"/>
    <s v="01/01/2022"/>
    <s v="31/12/2022"/>
    <s v="DG6 (DG-6-2022) Certificazione ISO"/>
    <s v="Personale T.A.; Docenti; Cittadini"/>
    <s v="9,09"/>
    <s v="30"/>
    <s v="Individuato l'ambito di applicazione_x000a_individuati gli utenti (PTA, docenti, studenti/collaboratori/tutor, dottorandi e assegnisti, eventuali esterni)_x000a_Analisi degli strumenti giuridici e informatici_x000a__x000a_7) si è parlato della possibilità di arrivare ad inserire nella procedura il pagamento come accredito del rimborso _x000a_8) si è parlato di una previsione, in occasione dell'uscita del nuovo regolamento, di incontro con tutte le figure che si occupano del rimborso missioni e di chi ha contribuito alla redazione del nuovo regolamento, cogliendo l'occasione per informare dell'obiettivo di portare il nuovo processo in qualità ISO per l'anno 223"/>
    <m/>
    <m/>
    <m/>
    <s v="No"/>
    <m/>
    <m/>
    <m/>
    <m/>
    <m/>
  </r>
  <r>
    <s v="Obiettivi delle UOCC"/>
    <s v="UOCC-2-2022"/>
    <s v="Definizione di una nuova modalità per la rilevazione delle spese del diritto allo studio per scopi rendicontativi: identificazione di un vettore di classificazione dei costi"/>
    <s v="RE18 - Processi contabili - NUCCILLI Enicandro"/>
    <s v="RE21 - Ciclo passivo e DSU - NUCCILLI Enicandro - Effort:1;RE22 - Gestione e innovaz. processi contabili - NUCCILLI Enicandro - Effort:1;RE19 - Ciclo attivo e IVA - NUCCILLI Enicandro - Effort:1"/>
    <s v="Funzionale o di efficienza"/>
    <x v="2"/>
    <s v="33,34"/>
    <s v="01/01/2022"/>
    <s v="31/12/2022"/>
    <m/>
    <s v="Docenti; Personale T.A.; Studenti; Governance; Cittadini"/>
    <s v="97"/>
    <s v="20"/>
    <s v="Preso contatti con ufficio cdg e performance per identificare il vettore piu adatto_x000a_Analizzato i rendiconti per i costi sostenuti per il DSU alla regione per identificare i singoli costi e separarli da quelli non inerenti"/>
    <m/>
    <s v="Scarso coordinamento tra uffici diversi che inseriscono i costi nel gestionale"/>
    <m/>
    <s v="No"/>
    <m/>
    <m/>
    <m/>
    <m/>
    <m/>
  </r>
  <r>
    <s v="Obiettivi delle UOCC"/>
    <s v="UOCC-37-2022"/>
    <s v="Configurazione dell'applicativo U-Web Richiesta di acquisto: messa in funzione nuovo applicativo U-Web Richiesta di acquisto"/>
    <s v="RE18 - Processi contabili - NUCCILLI Enicandro"/>
    <s v="RE21 - Ciclo passivo e DSU - NUCCILLI Enicandro - Effort:1;RE22 - Gestione e innovaz. processi contabili - NUCCILLI Enicandro - Effort:1;RE19 - Ciclo attivo e IVA - NUCCILLI Enicandro - Effort:1"/>
    <s v="Digitalizzazione e semplificazione"/>
    <x v="0"/>
    <s v="33,33"/>
    <s v="01/01/2022"/>
    <s v="31/10/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Docenti; Personale T.A.; Fornitori; Cittadini"/>
    <s v="97"/>
    <s v="50"/>
    <s v="- Costituito gruppo di lavoro con disposizione 51-222_x000a_- Vari incontri con cineca per avviare le configurazioni_x000a_- ipotesi di diversificazione del processo tra dipartimenti e amministrazione_x000a_- Completamento delle configurazioni nel mese di agosto_x000a_- Avvio della sperimentazione del modulo RDA sul DII a partire dal 1° settembre"/>
    <s v="- Rigidità da parte di cineca nell'apportare correttivi all'applicativo. Il software è attualmente poco curato da Cineca che ha preferito puntare su un altro sistema molto piu completo"/>
    <s v="- Manca completamente una procedura di richiesta di acquisto in amministrazione centrale. Il software per poter essere messo in produzione deve potersi sovrapporre a procedure esistenti. Sorge la necessità di provvedere anche se ciò non era previsto dall'obiettivo"/>
    <m/>
    <s v="No"/>
    <m/>
    <m/>
    <m/>
    <m/>
    <m/>
  </r>
  <r>
    <s v="Obiettivi delle UOCC"/>
    <s v="UOCC-35-2022"/>
    <s v="Attuazione dell'internal audit Regolamento di Ateneo per l'amministrazione e la contabilità: Internal Audit di almeno 1 dipartimento per ogni macroarea"/>
    <s v="RE23 - Programmazione e bilancio - ROMANO Clara"/>
    <s v="RE24 - Bilancio e Progetti - ROMANO Clara - Effort:1"/>
    <s v="Anticorruzione"/>
    <x v="3"/>
    <s v="50"/>
    <s v="01/01/2022"/>
    <s v="31/12/2022"/>
    <s v="DG4 (DG-4-2022) Ricognizione sui Regolamenti ai fini dell’aggiornamento e semplificazione delle procedure con riguardo alle misure di prevenzione della corruzione"/>
    <s v="Personale T.A."/>
    <s v="99"/>
    <s v="66,67"/>
    <s v="Si veda quanto indicato nella relazione di Monitoraggio del Dirigente"/>
    <m/>
    <m/>
    <m/>
    <s v="No"/>
    <m/>
    <m/>
    <m/>
    <m/>
    <m/>
  </r>
  <r>
    <s v="Obiettivi delle UOCC"/>
    <s v="UOCC-36-2022"/>
    <s v="Configurazione progetti al fine della gestione ottimale delle risorse del PNRR: realizzazione schemi di finanziamento"/>
    <s v="RE23 - Programmazione e bilancio - ROMANO Clara"/>
    <s v="RE24 - Bilancio e Progetti - ROMANO Clara - Effort:1"/>
    <s v="Strategico"/>
    <x v="0"/>
    <s v="50"/>
    <s v="01/01/2022"/>
    <s v="31/12/2022"/>
    <s v="DG7 (DG-7-2022) Attuazione partecipazione ai bandi Missione 4 - PNRR"/>
    <s v="Docenti; Governance; Personale T.A.; Altre Università; Partner istituzionali; Cittadini"/>
    <s v="99"/>
    <s v="60"/>
    <s v="Sono stati creati appositi schemi di finanziamento e progetti per la gestione dei bandi dell'edilizia (D.M. 1274/21, D.M. 1275/21); delle borse di dottorati D.M.  162/21  e del RTD  A D.M. n. 161/21"/>
    <m/>
    <m/>
    <m/>
    <s v="No"/>
    <m/>
    <m/>
    <m/>
    <m/>
    <m/>
  </r>
  <r>
    <s v="Obiettivi delle UOCC"/>
    <s v="UOCC-10-2022"/>
    <s v="Verifica dell'efficacia dello svolgimento del lavoro agile: produzione di relazioni che sintetizzino il lavoro svolto dal personale in smart working con evidenza del raggiungimento dei target individuali concordati"/>
    <s v="SERVAMMTECDICATAM1 - Servizi Amministrativi e Tecnici DICATAM - TOTO Pietro"/>
    <m/>
    <s v="Funzionale o di efficienza"/>
    <x v="2"/>
    <s v="20"/>
    <s v="01/01/2022"/>
    <s v="31/12/2022"/>
    <s v="DG3 (DG-3-2022) Coordinamento ai fini della correttezza e dell’efficacia del lavoro svolto in modalità agile"/>
    <s v="Governance; Personale T.A.; Cittadini"/>
    <s v="100,00"/>
    <s v="33,33"/>
    <s v="Nel periodo preso in considerazione è stata effettuata una verifica generale il 1/5/222 con relazione inviata alla dottoressa Romano.  I dati e le relazione dei colleghi in smart sono salvati nell'archivio unibs al seguente link_x000a_storage.unibs.local\Macroarea Ingegneria\_amm DICATAM\DICATAM_DIREZIONE\SMART WORKING DICATAM"/>
    <m/>
    <m/>
    <m/>
    <s v="No"/>
    <m/>
    <m/>
    <m/>
    <m/>
    <m/>
  </r>
  <r>
    <s v="Obiettivi delle UOCC"/>
    <s v="UOCC-11-2022"/>
    <s v="Supporto amministrativo contabile alla partecipazione dei bandi della 4 missione PNRR"/>
    <s v="SERVAMMTECDICATAM1 - Servizi Amministrativi e Tecnici DICATAM - TOTO Pietro"/>
    <m/>
    <s v="Strategico"/>
    <x v="0"/>
    <s v="20"/>
    <s v="01/01/2022"/>
    <s v="31/12/2022"/>
    <s v="DG7 (DG-7-2022) Attuazione partecipazione ai bandi Missione 4 - PNRR"/>
    <s v="Governance; Docenti; Personale T.A.; Altre Università; Cittadini; Partner istituzionali"/>
    <s v="100,00"/>
    <s v="50"/>
    <s v="iniziato il supporto amministrativo per la partecipazione ai PNRR :_x000a_Produzione di H2 verde da acqua di mare tramite elettrolizzatore innovativo ad alta temperatura, con integrazione in processo power-to-methanol (PROMETH2eus)” - dott.ssa Nancy Artioli_x000a_Delibere per bandi PhD_x000a_Delibere per bandi RTDA Green del 221"/>
    <s v="l'attività del dipartimento dipende da quando i PNRR vengono approvati dal Ministero"/>
    <m/>
    <m/>
    <s v="No"/>
    <m/>
    <m/>
    <m/>
    <m/>
    <m/>
  </r>
  <r>
    <s v="Obiettivi delle UOCC"/>
    <s v="UOCC-39-2022"/>
    <s v="Avvio dell'utilizzo modulo Richiesta di Acquisti: supporto alla configurazione del nuovo modulo"/>
    <s v="SERVAMMTECDICATAM1 - Servizi Amministrativi e Tecnici DICATAM - TOTO Pietro"/>
    <m/>
    <s v="Digitalizzazione e semplificazione"/>
    <x v="0"/>
    <s v="20"/>
    <s v="01/01/2022"/>
    <s v="31/12/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Docenti; Personale T.A.; Fornitori; Cittadini"/>
    <s v="100,00"/>
    <s v="40"/>
    <s v="Supporto alla elaborazione nella redazione del modulo a Enicandro Nucilli, in attesa di ricevere il modulo definitivo da mettere in produzione"/>
    <s v="in attesa di ricevere il modulo da utilizzare"/>
    <m/>
    <m/>
    <s v="No"/>
    <m/>
    <m/>
    <m/>
    <m/>
    <m/>
  </r>
  <r>
    <s v="Obiettivi delle UOCC"/>
    <s v="UOCC-59-2022"/>
    <s v="Partecipazione ai corsi di aggiornamento della formazione, specifica per l'area di appartenenza del lavoratore, in tema di salute e sicurezza sul luogo di lavoro in applicazione del D.Lgs 81/2008 e s.m.i. per lavoratori e preposti"/>
    <s v="SERVAMMTECDICATAM1 - Servizi Amministrativi e Tecnici DICATAM - TOTO Pietro"/>
    <m/>
    <s v="Funzionale o di efficienza"/>
    <x v="2"/>
    <s v="100,00"/>
    <s v="01/01/2022"/>
    <s v="31/12/2022"/>
    <m/>
    <s v="Personale T.A."/>
    <s v="100,00"/>
    <s v="50"/>
    <s v="sono stati attivati i corsi obbligatori per i PREPOSTO (base/aggiornamento) e di AGGIORNAMENTO MEDIO RISCHIO._x000a_La situazione al 21/7 è la seguente:_x000a_corso PREPOSTO_x0009_corso aggiornamento MEDIO RISCHIO _x000a_Andrea del Barba_x0009_non previsto_x0009_iscritto - OK ha già seguito il corso ALTO RISCHIO_x000a_Ivan Trabucchi_x0009_non previsto_x0009_non previsto (ha seguito alto rischio nel 22)_x000a_Luca Martinelli_x0009_non previsto_x0009_iscritto - - OK ha già seguito il corso ALTO RISCHIO_x000a_Luca Cominoli_x0009_aggiornamento - svolto 1/7/222- OK ha già seguito il corso ALTO RISCHIO_x000a_Augusto Botturi_x0009_non previsto_x0009_iscritto -- OK ha già seguito il corso ALTO RISCHIO_x000a_Sebastiano Curcio_x0009_non previsto_x0009_iscritto - - OK ha già seguito il corso ALTO RISCHIO_x000a_Salvatore Mangiapane_x0009_non previsto_x0009_non previsto_x000a_Fulvio Gentilin_x0009_non previsto_x0009_non previsto"/>
    <s v="i preposti dei laboratori verranno individuati dai direttori degli stessi entro il mese di settembre"/>
    <m/>
    <m/>
    <s v="No"/>
    <m/>
    <m/>
    <m/>
    <m/>
    <m/>
  </r>
  <r>
    <s v="Obiettivi delle UOCC"/>
    <s v="UOCC-62-2022"/>
    <s v="Ricognizione e verifica dell’assegnazione degli spazi segnalando le differenze rispetto alla disposizione n. 243 del 2015"/>
    <s v="SERVAMMTECDICATAM1 - Servizi Amministrativi e Tecnici DICATAM - TOTO Pietro"/>
    <m/>
    <s v="Funzionale o di efficienza"/>
    <x v="1"/>
    <s v="20"/>
    <s v="01/01/2022"/>
    <s v="31/10/2022"/>
    <m/>
    <s v="Governance"/>
    <s v="100,00"/>
    <s v="20"/>
    <s v="E' al 2%, oggetto di confronto e verifica con gli altri due RASD di Ingegneria e coordinamento con l'Ing. Benatti  Responsabili degli spazi e laboratori di Ingegneria. Programmato incontro operativo per il 31 agosto"/>
    <m/>
    <m/>
    <m/>
    <s v="No"/>
    <m/>
    <m/>
    <m/>
    <m/>
    <s v="NUOVO OBIETTIVO RICOGNIZIONE SPAZI "/>
  </r>
  <r>
    <s v="Obiettivi delle UOCC"/>
    <s v="UOCC-9-2022"/>
    <s v="Avvio della procedura finalizzata al conseguimento della certificazione ISO del processo Ciclo Missioni: Mappatura del processo (descrizione e diagramma di flusso)"/>
    <s v="SERVAMMTECDICATAM1 - Servizi Amministrativi e Tecnici DICATAM - TOTO Pietro"/>
    <m/>
    <s v="Funzionale o di efficienza"/>
    <x v="2"/>
    <s v="20"/>
    <s v="01/01/2022"/>
    <s v="31/12/2022"/>
    <s v="DG6 (DG-6-2022) Certificazione ISO"/>
    <s v="Docenti; Personale T.A.; Cittadini"/>
    <s v="9,09"/>
    <s v="30"/>
    <s v="&quot;La prima fase delle attività è stata svolta dal gruppo di lavoro composto da Luca Bonfà, Valentina Clementi, Enicandro Nuccilli e dal consulente esterno Manuela Tagliavini, in vista di un coinvolgimento più diretto finalizzato alla stesura della procedura nel secondo semestre dell'anno&quot;"/>
    <m/>
    <m/>
    <m/>
    <s v="No"/>
    <m/>
    <m/>
    <m/>
    <m/>
    <m/>
  </r>
  <r>
    <s v="Obiettivi delle UOCC"/>
    <s v="UOCC-38-2022"/>
    <s v="Avvio dell'utilizzo modulo Richiesta di Acquisti: supporto alla configurazione del nuovo modulo"/>
    <s v="SERVAMMTECDII1 - Servizi Amministrativi e Tecnici DII - CANINO Vincenzo"/>
    <m/>
    <s v="Digitalizzazione e semplificazione"/>
    <x v="0"/>
    <s v="20"/>
    <s v="01/01/2022"/>
    <s v="31/12/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Personale T.A.; Docenti; Cittadini; Fornitori"/>
    <s v="100,00"/>
    <s v="50"/>
    <s v="Lavoro svolto in collaborazione della collega Mariagrazia Carluccio nominata dal Direttore Generale componente del gruppo di lavoro coordinato dal collega Nuccilli"/>
    <m/>
    <m/>
    <m/>
    <s v="No"/>
    <m/>
    <m/>
    <m/>
    <m/>
    <m/>
  </r>
  <r>
    <s v="Obiettivi delle UOCC"/>
    <s v="UOCC-60-2022"/>
    <s v="Partecipazione ai corsi di aggiornamento della formazione, specifica per l'area di appartenenza del lavoratore, in tema di salute e sicurezza sul luogo di lavoro in applicazione del D.Lgs 81/2008 e s.m.i. per lavoratori e preposti"/>
    <s v="SERVAMMTECDII1 - Servizi Amministrativi e Tecnici DII - CANINO Vincenzo"/>
    <m/>
    <s v="Funzionale o di efficienza"/>
    <x v="2"/>
    <s v="100,00"/>
    <s v="01/01/2022"/>
    <s v="31/12/2022"/>
    <m/>
    <s v="Personale T.A."/>
    <s v="100,00"/>
    <s v="20"/>
    <s v="Effettuato monitoraggio avanzamento delle attività formative dei tecnici"/>
    <m/>
    <m/>
    <m/>
    <s v="No"/>
    <m/>
    <m/>
    <m/>
    <m/>
    <m/>
  </r>
  <r>
    <s v="Obiettivi delle UOCC"/>
    <s v="UOCC-61-2022"/>
    <s v="Ricognizione e verifica dell’assegnazione degli spazi segnalando le differenze rispetto alla disposizione n. 243 del 2015"/>
    <s v="SERVAMMTECDII1 - Servizi Amministrativi e Tecnici DII - CANINO Vincenzo"/>
    <m/>
    <s v="Funzionale o di efficienza"/>
    <x v="1"/>
    <s v="20"/>
    <s v="01/01/2022"/>
    <s v="31/10/2022"/>
    <m/>
    <s v="Governance"/>
    <s v="100,00"/>
    <s v="20"/>
    <s v="Effettuati incontri preliminari"/>
    <m/>
    <m/>
    <m/>
    <s v="No"/>
    <m/>
    <m/>
    <m/>
    <m/>
    <s v="NUOVO OBIETTIVO RICOGNIZIONE SPAZI "/>
  </r>
  <r>
    <s v="Obiettivi delle UOCC"/>
    <s v="UOCC-6-2022"/>
    <s v="Avvio della procedura finalizzata al conseguimento della certificazione ISO del processo Ciclo Missioni: Mappatura del processo (descrizione e diagramma di flusso)"/>
    <s v="SERVAMMTECDII1 - Servizi Amministrativi e Tecnici DII - CANINO Vincenzo"/>
    <m/>
    <s v="Funzionale o di efficienza"/>
    <x v="2"/>
    <s v="20"/>
    <s v="01/01/2022"/>
    <s v="31/12/2022"/>
    <s v="DG6 (DG-6-2022) Certificazione ISO"/>
    <s v="Docenti; Personale T.A.; Cittadini"/>
    <s v="100,00"/>
    <s v="30"/>
    <s v="PROCEDURA UTILIZZATA MASSIVAMENTE SULLE MISSIONI (nonostante diverse difficoltà riscontrate dall'operato amministrativo che gestisce le missioni e dai docenti)"/>
    <m/>
    <m/>
    <m/>
    <s v="No"/>
    <m/>
    <m/>
    <m/>
    <m/>
    <m/>
  </r>
  <r>
    <s v="Obiettivi delle UOCC"/>
    <s v="UOCC-7-2022"/>
    <s v="Verifica dell'efficacia dello svolgimento del lavoro agile: produzione di relazioni che sintetizzino il lavoro svolto dal personale in smart working con evidenza del raggiungimento dei target individuali concordati"/>
    <s v="SERVAMMTECDII1 - Servizi Amministrativi e Tecnici DII - CANINO Vincenzo"/>
    <m/>
    <s v="Funzionale o di efficienza"/>
    <x v="2"/>
    <s v="20"/>
    <s v="01/01/2022"/>
    <s v="31/12/2022"/>
    <s v="DG3 (DG-3-2022) Coordinamento ai fini della correttezza e dell’efficacia del lavoro svolto in modalità agile"/>
    <s v="Governance; Personale T.A.; Cittadini"/>
    <s v="100,00"/>
    <s v="33,33"/>
    <s v="Sono stati effettuati i controlli prescritti. Gli stessi sono stati riportati in tre relazioni scritte e trasmesse al Dirigente Risorse Economiche a mezzo PEC"/>
    <m/>
    <m/>
    <m/>
    <s v="No"/>
    <m/>
    <m/>
    <m/>
    <m/>
    <m/>
  </r>
  <r>
    <s v="Obiettivi delle UOCC"/>
    <s v="UOCC-8-2022"/>
    <s v="Supporto amministrativo contabile alla partecipazione dei bandi della 4 missione PNRR"/>
    <s v="SERVAMMTECDII1 - Servizi Amministrativi e Tecnici DII - CANINO Vincenzo"/>
    <m/>
    <s v="Strategico"/>
    <x v="0"/>
    <s v="20"/>
    <s v="01/01/2022"/>
    <s v="31/12/2022"/>
    <s v="DG7 (DG-7-2022) Attuazione partecipazione ai bandi Missione 4 - PNRR"/>
    <s v="Governance; Docenti; Personale T.A.; Cittadini; Partner istituzionali; Altre Università"/>
    <s v="100,00"/>
    <s v="50"/>
    <s v="Intrapresi colloqui con Docenti e Pesonale Amministrativo di Ateneo sulle attività oggetto di monitoraggio."/>
    <m/>
    <m/>
    <m/>
    <s v="No"/>
    <m/>
    <m/>
    <m/>
    <m/>
    <m/>
  </r>
  <r>
    <s v="Obiettivi delle UOCC"/>
    <s v="UOCC-24-2022"/>
    <s v="Definizione scheda di servizio rilascio identità digitali"/>
    <s v="SICT13 - Gestione Sistemi informativi - MASSUSSI Giorgio"/>
    <m/>
    <s v="Funzionale o di efficienza"/>
    <x v="2"/>
    <s v="50"/>
    <s v="01/01/2022"/>
    <s v="31/12/2022"/>
    <s v="DG1 (DG-1-2022) Indirizzo e coordinamento per lo sviluppo di strumenti integrati (es. SPRINT) per la digitalizzazione delle procedure amministrative finalizzato all’aumento dell'efficienza, alla semplificazione e alla trasparenza"/>
    <s v="Docenti; Governance; Personale T.A.; Studenti; Cittadini"/>
    <s v="100,00"/>
    <s v="0"/>
    <s v="L'obiettivo verrà realizzato nella seconda metà dell'anno."/>
    <m/>
    <m/>
    <m/>
    <s v="No"/>
    <m/>
    <m/>
    <m/>
    <m/>
    <m/>
  </r>
  <r>
    <s v="Obiettivi delle UOCC"/>
    <s v="UOCC-25-2022"/>
    <s v="Definizione scheda di servizio e-learning"/>
    <s v="SICT13 - Gestione Sistemi informativi - MASSUSSI Giorgio"/>
    <m/>
    <s v="Funzionale o di efficienza"/>
    <x v="2"/>
    <s v="50"/>
    <s v="01/01/2022"/>
    <s v="31/12/2022"/>
    <s v="DG1 (DG-1-2022) Indirizzo e coordinamento per lo sviluppo di strumenti integrati (es. SPRINT) per la digitalizzazione delle procedure amministrative finalizzato all’aumento dell'efficienza, alla semplificazione e alla trasparenza"/>
    <s v="Governance"/>
    <s v="100,00"/>
    <s v="0"/>
    <s v="L'obiettivo verrà realizzato nella seconda metà dell'anno"/>
    <m/>
    <m/>
    <m/>
    <s v="No"/>
    <m/>
    <m/>
    <m/>
    <m/>
    <m/>
  </r>
  <r>
    <s v="Obiettivi delle UOCC"/>
    <s v="UOCC-27-2022"/>
    <s v="Mantenimento e Riorganizzazione servizi Google: acquisizione licenze, gestione quote e account"/>
    <s v="SICT17 - Sistemi e infrastrutture di rete - OMODEI Alberto"/>
    <m/>
    <s v="Digitalizzazione e semplificazione"/>
    <x v="1"/>
    <s v="50"/>
    <s v="01/01/2022"/>
    <s v="31/12/2022"/>
    <m/>
    <s v="Studenti; Personale T.A.; Docenti"/>
    <s v="100,00"/>
    <s v="75"/>
    <s v="per mantenere gli attuali servizi di storage a seguito della modifica unilaterale alla licenza &quot;Google Workspace Education Fundamentals&quot; è necessaria l'integrazione con nuove licenze &quot;Teaching and Learning&quot;._x000a_Google ha prorogato la scadenza di acquisizione di nuove licenze al 31 dicembre 222._x000a__x000a_per recuperare spazio è stata proposta una modificare al regolamento per scadenze degli account_x000a__x000a_da fare: monitoraggio delle quote utente"/>
    <s v="attesa comunicazioni e indicazioni da parte della CRUI per aderire alla convenzione CRUI-GOOGLE per l'acquisizione delle nuove licenze_x000a_Google ha da poco introdotto uno stumento per la gestione delle quote individuali per i membri di una UO_x000a_La gestione della quota generale complessiva di una UO, pur essendo prevista, verrà aggiunta successivamente ma ora non è ancora disponibile."/>
    <s v="valutazioni indicazioni da parte da RPD sulla gestione dei dati per utenti cessati o dismessi"/>
    <m/>
    <s v="Sì"/>
    <s v="Modifica Date Obiettivo"/>
    <s v="è necessario posticipare la data di conclusione in quanto i fattori esogeni hanno spostato la proroga al 31.12.2022 e non è ancora nota la data di avvio della convenzione CRUI - GOOGLE"/>
    <s v="Proposta Approvata"/>
    <m/>
    <m/>
  </r>
  <r>
    <s v="Obiettivi delle UOCC"/>
    <s v="UOCC-26-2022"/>
    <s v="Scheda di servizio  + Procedura informatizzata per la richiesta di installazione di software didattico nei laboratori informatizzati"/>
    <s v="SICT19 - Desktop Management Office Automation - BOIANI Yuri"/>
    <m/>
    <s v="Funzionale o di efficienza"/>
    <x v="0"/>
    <s v="50"/>
    <s v="01/01/2022"/>
    <s v="31/12/2022"/>
    <s v="DG1 (DG-1-2022) Indirizzo e coordinamento per lo sviluppo di strumenti integrati (es. SPRINT) per la digitalizzazione delle procedure amministrative finalizzato all’aumento dell'efficienza, alla semplificazione e alla trasparenza"/>
    <s v="Docenti; Personale T.A."/>
    <s v="100,00"/>
    <s v="75"/>
    <s v="17.8.222: Pubblicazione revisione scheda di servizio_x000a_Form d'esempio disponibile su all'indirizzo https://forms.office.com/r/bBuj5FgBkb"/>
    <m/>
    <m/>
    <m/>
    <s v="No"/>
    <m/>
    <m/>
    <m/>
    <m/>
    <m/>
  </r>
  <r>
    <s v="Obiettivi delle UOCC"/>
    <s v="UOCC-34-2022"/>
    <s v="Predisposizione scheda di servizio per supporto informatico alle sedute di discussione delle tesi di laurea"/>
    <s v="SICT21 - Presidio Dipartimentale e servizi - BOIANI Yuri"/>
    <s v="SICT22 - Presidio -  Effort:1"/>
    <s v="Funzionale o di efficienza"/>
    <x v="2"/>
    <s v="100,00"/>
    <s v="01/01/2022"/>
    <s v="31/12/2022"/>
    <s v="DG1 (DG-1-2022) Indirizzo e coordinamento per lo sviluppo di strumenti integrati (es. SPRINT) per la digitalizzazione delle procedure amministrative finalizzato all’aumento dell'efficienza, alla semplificazione e alla trasparenza"/>
    <s v="Studenti; Personale T.A.; Docenti; Cittadini"/>
    <s v="99"/>
    <s v="10"/>
    <s v="E' stata effettuata l'analisi preliminare dei processi di gestione operativa delle sessioni di Laurea dei diversi Dipartimenti"/>
    <m/>
    <m/>
    <m/>
    <s v="Sì"/>
    <s v="Modifica Nome Obiettivo/Descrizione Obiettivo"/>
    <s v="Predisposizione scheda di servizio per supporto informatico alle sedute di discussione delle tesi di laurea"/>
    <s v="Proposta Approvata"/>
    <m/>
    <m/>
  </r>
  <r>
    <s v="Obiettivi delle UOCC"/>
    <s v="UOCC-30-2022"/>
    <s v="Completamento certificato unico in caso di carriere multiple"/>
    <s v="SS2 - Segreteria Stud. - DI CESARE Alessandra"/>
    <m/>
    <s v="Funzionale o di efficienza"/>
    <x v="3"/>
    <s v="25"/>
    <s v="01/01/2022"/>
    <s v="31/12/2022"/>
    <m/>
    <s v="Studenti; Cittadini"/>
    <s v="100,00"/>
    <s v="0"/>
    <s v="Commenti Monitoraggio del 3/6/222 aldicesare - 25/8/222 12:57_x000a_Al momento della definizione degli obiettivi 222, essendo da poco subentrata nel nuovo incarico, ne ho scelto uno che già era stato assegnato alla struttura nel 221 e non era stato raggiunto, senza considerarne le implicazioni. La predisposizione di un certificato unico in caso di carriere multiple richiede infatti il coinvolgimento di uffici che non afferiscono alla UOCC Segreteria Studenti e che non hanno assegnato lo stesso obiettivo, quali UOC Dottorati, UOC Scuole di Specializzazione, UOC Segreteria SMAE; inoltre nel corso del 222 la UOCC Segreteria Studenti ha subito in gran parte una riorganizzazione e ha lavorato all’introduzione di nuove procedure sia per semplificare le pratiche amministrative, sia per ottemperare ad obblighi di legge, attività non previste al momento della definizione degli obiettivi._x000a_Propongo pertanto la chiusura dell'obiettivo, non riuscendo a portarlo a termine nel 222 e non potendo dare garanzie per il 223."/>
    <m/>
    <m/>
    <m/>
    <s v="Sì"/>
    <s v="Chiudere l’obiettivo (obiettivo in stato rifiutato)"/>
    <s v="Abbandono dell'obiettivo e sua sostituzione con: Introduzione SPID per registrazione, immatricolazione e accesso alla pagina personale di Esse3"/>
    <s v="Proposta Approvata"/>
    <m/>
    <s v="OBIETTIVO ABBANDONATO E SOSTITUITO"/>
  </r>
  <r>
    <s v="Obiettivi delle UOCC"/>
    <s v="UOCC-31-2022"/>
    <s v="Studio di fattibilità della semplificazione delle procedure di immatricolazione"/>
    <s v="SS2 - Segreteria Stud. - DI CESARE Alessandra"/>
    <m/>
    <s v="Anticorruzione"/>
    <x v="2"/>
    <s v="25"/>
    <s v="01/01/2022"/>
    <s v="31/12/2022"/>
    <m/>
    <s v="Studenti; Cittadini"/>
    <s v="100,00"/>
    <s v="100,00"/>
    <s v="In collaborazione con i colleghi dell'ICT, sono state semplificate le modalità di immatricolazione ai corsi ad accesso libero, che prevedono il test di ammissione orientativo TOLC. Gli studenti possono infatti accedere direttamente alla domanda di immatricolazione, senza dover compilare preliminarmente la maschera &quot;Concorso di ammissione&quot;. I risultati dei TOLC vengono acquisiti dalla Segreteria Studenti attraverso un &quot;concorso di valutazione&quot;, a cui gli studenti vengono registrati in automatico contestualmente alla preimmatricolazione. In questo modo i passaggi per gli studenti sono ridotti e il lavoro della segreteria è ottimizzato."/>
    <m/>
    <m/>
    <m/>
    <s v="No"/>
    <m/>
    <m/>
    <m/>
    <m/>
    <m/>
  </r>
  <r>
    <s v="Obiettivi delle UOCC"/>
    <s v="UOCC-32-2022"/>
    <s v="Revisione sito e controllo mensile contenuti di competenza"/>
    <s v="SS2 - Segreteria Stud. - DI CESARE Alessandra"/>
    <m/>
    <s v="Strategico"/>
    <x v="1"/>
    <s v="25"/>
    <s v="01/01/2022"/>
    <s v="31/12/2022"/>
    <s v="DG5 (DG-5-2022) Coordinamento delle attività ai fini del raggiungimento degli obiettivi selezionati per la PRO3 (40 CFU, Open badge, spazi in mq dedicati alla ricerca, immatricolati ai corsi professionalizzanti)"/>
    <s v="Docenti; Personale T.A.; Studenti; Cittadini"/>
    <s v="100,00"/>
    <s v="50"/>
    <s v="Sono state riviste e aggiornate le pagine relative alle ammissioni, alle immatricolazioni, ai bandi di ammissione, ai trasferimenti e alle attività di carriera, agli esami di stato, alle attività di orientamento."/>
    <m/>
    <m/>
    <m/>
    <s v="No"/>
    <m/>
    <m/>
    <m/>
    <m/>
    <m/>
  </r>
  <r>
    <s v="Obiettivi delle UOCC"/>
    <s v="UOCC-33-2022"/>
    <s v="Monitoraggio della qualità percepita del servizio in ottica di miglioramento: produzione di un commento sull'esito della più recente indagine Good Practice e eventuale proposta di azioni migliorative"/>
    <s v="SS2 - Segreteria Stud. - DI CESARE Alessandra"/>
    <m/>
    <s v="Miglioramento dei servizi"/>
    <x v="2"/>
    <s v="25"/>
    <s v="01/01/2022"/>
    <s v="31/12/2022"/>
    <m/>
    <s v="Docenti; Personale T.A.; Studenti; Cittadini"/>
    <s v="100,00"/>
    <s v="5"/>
    <s v="L'indagine Good Practice più recente è relativa al 22, anno condizionato dalla pandemia. Rispetto agli esiti del 22, si è cercato di riorganizzare gli orari e le modalità di apertura dello Sportello. Si rimane in attesa dell'indagine del 221, per un commento più attuale e preciso."/>
    <m/>
    <m/>
    <m/>
    <s v="No"/>
    <m/>
    <m/>
    <m/>
    <m/>
    <m/>
  </r>
  <r>
    <s v="Obiettivi delle UOCC"/>
    <s v="UOCC-67-2022"/>
    <s v="Introduzione SPID per registrazione, immatricolazione e accesso alla pagina personale di Esse3"/>
    <s v="SS2 - Segreteria Stud. - DI CESARE Alessandra"/>
    <m/>
    <s v="Digitalizzazione e semplificazione"/>
    <x v="0"/>
    <s v="25"/>
    <s v="01/07/2022"/>
    <s v="31/12/2022"/>
    <m/>
    <s v="Studenti"/>
    <s v="100,00"/>
    <s v="0"/>
    <s v="Obiettivo da avviare"/>
    <m/>
    <m/>
    <m/>
    <s v="No"/>
    <s v="Aggiunta nuovo obiettivo"/>
    <m/>
    <s v="Proposta Approvata"/>
    <m/>
    <s v="NUOVO OBIETTIVO RICOGNIZIONE "/>
  </r>
  <r>
    <s v="Obiettivi delle UOCC"/>
    <s v="UOCC-28-2022"/>
    <s v="Revisione regolamento dottorato di ricerca a seguito emanazione nuovo Decreto Ministeriale"/>
    <s v="SS25 - Dottorati e Placement - GRANA Federica"/>
    <m/>
    <s v="Anticorruzione"/>
    <x v="1"/>
    <s v="50"/>
    <s v="01/01/2022"/>
    <s v="31/12/2022"/>
    <s v="DG4 (DG-4-2022) Ricognizione sui Regolamenti ai fini dell’aggiornamento e semplificazione delle procedure con riguardo alle misure di prevenzione della corruzione"/>
    <s v="Docenti; Studenti; Cittadini"/>
    <s v="100,00"/>
    <s v="100,00"/>
    <s v="Il nuovo Regolamento Dottorati di Ricerca adeguato alla nuova normativa in materia introdotta dal Decreto Ministeriale 14 dicembre 221, n. 226 è stato approvato in prima battuta con delibera del Consiglio di Amministrazione, n. 6/222 del 22 marzo 222 e del  Senato Accademico, n. 63/222 del 21 marzo 222. Successivamente, con delibera del Consiglio di Amministrazione, n. 92/222 del 28 aprile 222 e  Senato Accademico, n. 83/222 del 27 aprile 222 sono stati approvati gli aggiornamenti del testo e gli adeguamenti necessari emergenti dal nuovo Decreto Ministeriale 31/222 del Regolamento dei corsi di Dottorato di Ricerca dell’Università degli Studi di Brescia (il DM 31/222 è stato pubblicato in data 22 marzo 222). Il Regolamento è stato emanato con D.R. 29 marzo 222, rep. n. 294, prot. n. 153432 ed emendato con D.R. 4 maggio 222, rep. 382, prot. 176546. Il Regolamento è pubblicato nella sezione normativa del portale di ateneo https://www.unibs.it/it/ateneo/amministrazione/statuto-e-regolamenti/regolamento-dei-corsi-di-dottorato-di-ricerca"/>
    <m/>
    <m/>
    <m/>
    <s v="No"/>
    <m/>
    <m/>
    <m/>
    <m/>
    <m/>
  </r>
  <r>
    <s v="Obiettivi delle UOCC"/>
    <s v="UOCC-29-2022"/>
    <s v="Supporto alla gestione dei dottorandi 'aggiuntivi' bando PON"/>
    <s v="SS25 - Dottorati e Placement - GRANA Federica"/>
    <m/>
    <s v="Funzionale o di efficienza"/>
    <x v="0"/>
    <s v="0"/>
    <s v="01/01/2022"/>
    <s v="30/06/2023"/>
    <m/>
    <s v="Docenti; Studenti; Cittadini"/>
    <s v="100,00"/>
    <s v="70"/>
    <s v="Mancano ancora una decina di convenzioni (su un totale di 31 borse - 1 rinuncia ricevuta nel mese di luglio) per l'avvio del periodo di studio e ricerca in azienda, poiché i relativi collegi hanno previsto che le attività obbligatorie da svolgere in impresa non avvengano prima dell'inizio del secondo anno di frequenza. L' attività di monitoraggio incrociato (dottorandi/coordiantori) è stata già effettuata per due periodi (3/4/22 - 3/6/22). In data 27 luglio si è svolo un webinar dell'Unità di Supporto PON del MUR, con indicazioni delle ipotesi di risoluzione dei casi di sospensione della formazione in ottemperanza alla normativa delle borse PON prevista dal DM 161/21, che verranno riassunte in un documento interno da inviare ai coordinatori entro la fine di ottobre 222."/>
    <m/>
    <m/>
    <s v="si propone una rimodulazione dell'obiettivo al primo semestre 223, al fine di raggiungere il 1% di convenzioni di studio e ricerca in azienda sottoscritte e operative"/>
    <s v="Sì"/>
    <s v="Modifiche Date Attività"/>
    <s v="si propone il prolungamento dell'attività di monitoraggio al 30/06/2023"/>
    <s v="Proposta Approvata"/>
    <m/>
    <m/>
  </r>
  <r>
    <s v="Obiettivi delle UOCC"/>
    <s v="UOCC-68-2022"/>
    <s v="Implementazione processo di raccolta manifestazioni di interesse da imprese partners per borse PNRR ex DM 352/2022 a valere sul XXXVIII ciclo di dottorato di ricerca e supporto alla gestione documentale di tali borse per il tramite del portale dedicato su Anagrafe Dottorati (il processo sarà ripetuto anche per i cicli XXXIX e XL)"/>
    <s v="SS25 - Dottorati e Placement - GRANA Federica"/>
    <m/>
    <s v="Strategico"/>
    <x v="2"/>
    <s v="50"/>
    <s v="01/01/2022"/>
    <s v="31/12/2022"/>
    <m/>
    <s v="Docenti; Personale T.A.; Studenti"/>
    <s v="100,00"/>
    <s v="0"/>
    <s v="Obiettivo da avviare"/>
    <m/>
    <m/>
    <m/>
    <s v="No"/>
    <m/>
    <m/>
    <m/>
    <m/>
    <s v="NUOVO OBIETTIVO"/>
  </r>
  <r>
    <s v="Obiettivi delle UAFS"/>
    <s v="UAFS-1-2022"/>
    <s v="Proposta di metriche ed indicatori di sostenibilità quantitativi per l'Ateneo che al momento non sono monitorati"/>
    <s v="STAFFDG1 - Supporto Commissione Sostenibilità Ateneo - LUZZI Loredana Monica Elisabetta"/>
    <m/>
    <s v="Strategico"/>
    <x v="0"/>
    <s v="100,00"/>
    <s v="01/01/2022"/>
    <s v="31/12/2022"/>
    <m/>
    <s v="Studenti; Docenti; Personale T.A.; Ambiente"/>
    <s v="100,00"/>
    <s v="100,00"/>
    <s v="L'ateneo ha proposto più di due metriche ed un cruscotto di indicatori. E' già in essere una proposta di metrica per il monitoraggio dell'acqua ed entro fine anno verrà implementata anche per i rifiuti"/>
    <m/>
    <m/>
    <m/>
    <s v="No"/>
    <m/>
    <m/>
    <m/>
    <m/>
    <m/>
  </r>
  <r>
    <s v="Obiettivi delle UOC"/>
    <s v="UOC-108-2022"/>
    <s v="Aggiornammenti DVR e riunioni con RLS"/>
    <s v="AES2 - Sicurezza -  RSPP"/>
    <m/>
    <s v="Funzionale o di efficienza"/>
    <x v="2"/>
    <s v="25"/>
    <s v="01/01/2022"/>
    <s v="31/12/2022"/>
    <m/>
    <s v="Docenti; Personale T.A.; Fornitori"/>
    <s v="100,00"/>
    <s v="57,14"/>
    <s v="AGGIORNAMENTO DVR:_x000a_ - DVR - Edificio Palazzo Casa dei Mercanti – Corso Mameli 27 – E.4 (data certa P. 44635 31/1/222)_x000a_- DVR – Pozzo dell’Olmo – Contrada Pozzo dell’Olmo 2/22 – E.18 (data certa P. 274 11/1/222)_x000a_- DVR – Madonna del Lino – Piazza del Mercato 17 – E.22 (data certa P. 274 11/1/222)_x000a_- DVR- Rumore e Vibrazioni – Programma Aziendale di Riduzione dell’Esposizione al Rumore PARE (data certa P. 274 11/1/222)_x000a_- Alcolemia e Tossicodipendenze (data certa P. 274 11/1/222)_x000a__x000a_(link aggiornamenti DVR: _x000a_https://drive.google.com/drive/folders/1caDkJrWMHMJh_peUZ_C5YVFZgYXmTUa4?usp=sharing)_x000a__x000a_INCONTRI DI CONSULTAZIONE RLS (richiesti 7/anno):_x000a_- Verbale consultazione incontro 22/2/222: P. 143542 7/3/222_x000a_- Verbale consultazione incontro 22/3/222: P. 16268 2/4/222_x000a_- Verbale consultazione incontro 3/5/222: P. 184454 2/5/222_x000a_- Riunione periodica 12/5/222 (P. 16734 15/4/222)_x000a_In programma gli incontri di Settembre, Ottobre e Novembre"/>
    <m/>
    <m/>
    <m/>
    <s v="No"/>
    <m/>
    <m/>
    <m/>
    <m/>
    <m/>
  </r>
  <r>
    <s v="Obiettivi delle UOC"/>
    <s v="UOC-109-2022"/>
    <s v="Supporto ad AE per redazione D.U.V.R.I. valutazioni rischi interferenziali in occasione di contratti e appalti"/>
    <s v="AES2 - Sicurezza -  RSPP"/>
    <m/>
    <s v="Funzionale o di efficienza"/>
    <x v="1"/>
    <s v="25"/>
    <s v="01/01/2022"/>
    <s v="31/12/2022"/>
    <m/>
    <s v="Docenti; Personale T.A.; Fornitori"/>
    <s v="100,00"/>
    <s v="100,00"/>
    <s v="Tutti i duvri richiesti in valutazione dal settore AE sono stati valutati"/>
    <m/>
    <m/>
    <m/>
    <s v="No"/>
    <m/>
    <m/>
    <m/>
    <m/>
    <m/>
  </r>
  <r>
    <s v="Obiettivi delle UOC"/>
    <s v="UOC-110-2022"/>
    <s v="Completamento progetto DAE - Coordinamento per installazione e manutenzione con formazione e informazione del personale"/>
    <s v="AES2 - Sicurezza -  RSPP"/>
    <m/>
    <s v="Funzionale o di efficienza"/>
    <x v="2"/>
    <s v="25"/>
    <s v="01/01/2022"/>
    <s v="31/12/2022"/>
    <m/>
    <s v="Personale T.A.; Docenti; Fornitori"/>
    <s v="100,00"/>
    <s v="100,00"/>
    <s v="a) Formazione DAE:_x000a_&amp;gt; completato Aggiornamento biennale per 6 lavoratori_x000a_&amp;gt; formazione ex novo DAE per 52 lavoratori_x000a_b) Acquisto e installazione DAE:_x000a_&amp;gt; Acquistati 1 DAE_x000a_&amp;gt; installati e collaudati 8 DAE (per gli ultimi 2  installazione e collaudo programmato a ottobre)_x000a_c) Manutenzione DAE:_x000a_&amp;gt; concluso contratto di manutenzione triennale e sostituzione piastre per 16 DAE totali (rinnovabile)_x000a_&amp;gt; manutenzione eseguita sui 6 DAE (installati anno 22)_x000a_&amp;gt; Progetto DAE-AREU:_x000a_&amp;gt; trasferimento Progetto AREU già in essere per 6 DAE da cartaceo a nuova piattaforma PADDLES (inserimento nuovo progetto previsto a fine installazione - mese di Ottobre)"/>
    <m/>
    <m/>
    <m/>
    <s v="No"/>
    <m/>
    <m/>
    <m/>
    <m/>
    <m/>
  </r>
  <r>
    <s v="Obiettivi delle UOC"/>
    <s v="UOC-111-2022"/>
    <s v="Aggiornamento e digitalizzazione di alcuni processi dell'U.O.C. Sicurezza (Scheda di rischio e D.U.V.R.I.): condivisione delle procedure e coordinamento con gli uffici interessati"/>
    <s v="AES2 - Sicurezza -  RSPP"/>
    <m/>
    <s v="Digitalizzazione e semplificazione"/>
    <x v="2"/>
    <s v="25"/>
    <s v="01/01/2022"/>
    <s v="31/12/2022"/>
    <m/>
    <s v="Governance; Fornitori"/>
    <s v="100,00"/>
    <s v="80"/>
    <s v="DIGITALIZZAZIONE E PROCEDURALIZZAZIONE DOCUMENTI_x000a_a)  Aggiornamento e pubblicazione Scheda di Rischio e allegati, in lingua italiana e inglese, digitalizzabili _x000a_b) Aggiornamento DUVRI completato, programmata condivisione con Uffici di competenza e successiva pubblicazione _x000a_c) Procedure tra uffici:_x000a_&amp;gt; Procedura art. 26 c. 3-bis D.lgs. 81/8 e s.m.i. Affidamento di spazi universitari e Autorizzazione servizi meramente intellettuali - CONDIVISA CON UFFICIO SEGRETERIA RETTORE;_x000a_&amp;gt; Procedura ingressi e trasmissione documenti per la Sorveglianza Sanitaria Studenti - CONDIVISA CON UFFICIO GESTIONE FLUSSI DOCUMENTALI;_x000a_&amp;gt; Procedura ingresso e trasmissione DOSP - Quaderni Radioprotezione - CONDIVISA CON UFFICIO GESTIONE FLUSSI DOCUMENTALI, SEGRETERIA RETTORE, DIRETTORE GENERALE;_x000a_&amp;gt; Procedura validazione attestati formazione sicurezza - CONDIVISA CON UFFICI CONTRATTI, TIROCINI E PLACEMENT, SEGRETERIA STUDENTI;_x000a_&amp;gt;  Procedura formazione e informazione studenti stranieri  per internship - CONDIVISA CON UFFICIO FORMAZIONE, PREPOSTI ATTIVITA' PRESSO LABORATORI DIMI;_x000a_&amp;gt; Procedura infortuni - CONDIVISA CON UFFICIO PERSONALE;_x000a_&amp;gt; Procedura movimentazione bombole - CONDIVISA CON RLS_x000a_&amp;gt; Partecipazione RSPP stesura Protocollo Covid e relative procedure (sanificazione, DPI, affollamenti, ingressi, ecc.) - Rev. 7 21 gennaio 222, Rev. 8 31 marzo 222, Rev. 9 maggio 222, Rev. 1 7 giugno 222 -  CONDIVISA CON COMITATO COVID"/>
    <m/>
    <m/>
    <m/>
    <s v="No"/>
    <m/>
    <m/>
    <m/>
    <m/>
    <m/>
  </r>
  <r>
    <s v="Obiettivi delle UOC"/>
    <s v="UOC-132-2022"/>
    <s v="Coordinamento e supporto ricognizione spazi rispetto alla disposizione n. 243 del 2015 e redazione e adozione della disposizione del DG di assegnazione spazi"/>
    <s v="AES3 - Proget. Ateneo e Gest. Edif. - BIANCHI Francesco"/>
    <m/>
    <s v="Funzionale o di efficienza"/>
    <x v="1"/>
    <s v="33,34"/>
    <s v="01/01/2022"/>
    <s v="15/12/2022"/>
    <m/>
    <s v="Governance"/>
    <s v="100,00"/>
    <s v="0"/>
    <s v="L'attuale livello del carico di lavoro, sia per la gestione delle attività ordinaria che per le attività straordinarie, impedisce l'esecuzione delle attività connesse a questo nuovo obiettivo, comunicato con mail del 15/7/222"/>
    <s v="Aumento degli adempimenti connessi all'esecuzione delle attività ordinarie. Richieste di realizzazione di nuovi  interventi straordinari non programmati. Richieste di attivazione di nuove attività. Necessità di maggiore impegno nella gestione e nel controllo degli interventi di edilizia in corso. Nuovi progetti ed interventi di edilizia."/>
    <s v="Mancanza di personale. Prossima assenza di una collega  per maternità."/>
    <s v="Assunzione di personale"/>
    <s v="Sì"/>
    <s v="Modifica Date Obiettivo"/>
    <s v="31/12/2024"/>
    <s v="Proposta Rifiutata"/>
    <m/>
    <s v="NUOVO OBIETTIVO RICOGNIZIONE SPAZI "/>
  </r>
  <r>
    <s v="Obiettivi delle UOC"/>
    <s v="UOC-8-2022"/>
    <s v="Esecuzione,  completamento e collaudo dei lavori per la realizzazione della una nuova piastra polisportiva in via Branze"/>
    <s v="AES3 - Proget. Ateneo e Gest. Edif. - BIANCHI Francesco"/>
    <m/>
    <s v="Funzionale o di efficienza"/>
    <x v="2"/>
    <s v="33,33"/>
    <s v="01/01/2022"/>
    <s v="31/12/2022"/>
    <m/>
    <s v="Studenti; Docenti; Personale T.A.; Cittadini"/>
    <s v="100,00"/>
    <s v="50"/>
    <s v="I lavori proseguono, seppur con molte difficoltà a causa dell'attuale situazione di crisi che ha coinvolto il comparto dell'edilizia. I lavori fatti finora risultano ben eseguiti"/>
    <s v="Aumento dei prezzi, allungamento dei tempi per la consegna dei materiali e delle forniture in generale, disposizioni di legge che prevedono una duplicazione delle attività di contabilizzazione dei lavori."/>
    <m/>
    <s v="Necessità di maggior impegno nell'esecuzione delle attività di RUP e Direzione lavori"/>
    <s v="No"/>
    <m/>
    <m/>
    <m/>
    <m/>
    <m/>
  </r>
  <r>
    <s v="Obiettivi delle UOC"/>
    <s v="UOC-9-2022"/>
    <s v="Definizione e verifica della fattibilità del quadro esigenziale del nuovo edificio zona nord, propedeutica all'avvio della gara di progettazione"/>
    <s v="AES3 - Proget. Ateneo e Gest. Edif. - BIANCHI Francesco"/>
    <m/>
    <s v="Strategico"/>
    <x v="0"/>
    <s v="33,33"/>
    <s v="01/01/2022"/>
    <s v="31/12/2022"/>
    <m/>
    <s v="Governance; Cittadini"/>
    <s v="100,00"/>
    <s v="100,00"/>
    <s v="L'obiettivo si intende concluso con l'adozione da parte del CdA dell'Ateneo della delibera rep. 188/222 prot. 213111 del 24/6/222  di approvazione del Progetto definitivo di realizzazione dell'edificio C"/>
    <m/>
    <m/>
    <m/>
    <s v="No"/>
    <m/>
    <m/>
    <m/>
    <m/>
    <m/>
  </r>
  <r>
    <s v="Obiettivi delle UOC"/>
    <s v="UOC-10-2022"/>
    <s v="Avvio servizi di Igiene ambientale, disinfestazione, derattizzazione , impianti di irrigazione aree verdi _ Global Service FM4"/>
    <s v="AES4 - Servizi Gen. e Impianti Tec. - MUCCHETTI Gianfranco"/>
    <m/>
    <s v="Funzionale o di efficienza"/>
    <x v="0"/>
    <s v="100,00"/>
    <s v="01/01/2022"/>
    <s v="31/12/2022"/>
    <s v="AE-2-2022 (SET-11-2022) Coordinamento delle attività finalizzate all'implementazione di tutti i servizi afferenti il GLOBAL SERVICE FM4 per il mantenimento e il funzionamento delle infrastutture"/>
    <s v="Fornitori; Governance"/>
    <s v="100,00"/>
    <s v="100,00"/>
    <s v="Tutti i servizi dell'obiettivo sono già stati realizzati"/>
    <m/>
    <m/>
    <m/>
    <s v="No"/>
    <m/>
    <m/>
    <m/>
    <m/>
    <m/>
  </r>
  <r>
    <s v="Obiettivi delle UOC"/>
    <s v="UOC-11-2022"/>
    <s v="Coordinamento avvio progetto di ricognizione inventariale patrimonio beni mobili dell'università (costituzione gruppo di lavoro, assegnazione compiti, formulazione proposta progettuale)"/>
    <s v="AES5 - Economato e Patrimonio - MICELLO Luigi"/>
    <m/>
    <s v="Funzionale o di efficienza"/>
    <x v="2"/>
    <s v="100,00"/>
    <s v="01/01/2022"/>
    <s v="31/12/2022"/>
    <m/>
    <s v="Cittadini; Governance"/>
    <s v="100,00"/>
    <s v="0"/>
    <s v="Le attività non possono essere iniziate stante la fase di completa riorganizzazione dell'ufficio economato. Tutto il personale dell'ufficio economato è stato sostituito nel corso del corrente anno. Il nuovo personale è impegnato nella principale attività formativa e nell'iniziale esecuzione delle attività relative  ai progetti programmati. _x000a_Inoltre, il personale è impegnato in affidamenti affidamenti, esecuzioni, liquidazioni ed inventario delle attività di competenza."/>
    <m/>
    <s v="Tutto il personale in servizio presso l'ufficio economato è stato sostituito in corso d'anno. Pertanto nel corso del 222 non è possibile avviare il progetto di ricognizione inventariale in quanto progetto impegnativo che richiede risorse idoneamente formate allo stato non presenti nella struttura. L'obiettivo sarà ridiscusso in uno dei prossimi anni."/>
    <m/>
    <s v="Sì"/>
    <s v="Modifica Date Obiettivo"/>
    <s v="31/12/2024"/>
    <s v="Proposta Rifiutata"/>
    <m/>
    <m/>
  </r>
  <r>
    <s v="Obiettivi delle UOC"/>
    <s v="UOC-12-2022"/>
    <s v="Predisposizione e pubblicazione del Bando per l'affidamento della Fornitura di Materiale di Laboratorio, Plastica, Provette e affini."/>
    <s v="AES6 - Appalti e Contratti - VAGLIA Antonella"/>
    <m/>
    <s v="Funzionale o di efficienza"/>
    <x v="1"/>
    <s v="50"/>
    <s v="01/01/2022"/>
    <s v="31/12/2022"/>
    <m/>
    <s v="Governance; Fornitori"/>
    <s v="100,00"/>
    <s v="25"/>
    <s v="E' stata proposta dal Responsabile Unico del Procedimento la modifica dell'importo dell'acquisizione inserito nella programmazione beni e servizi 222/223 . Il Settore Acquisizioni ed Edilizia ha presentato al Consiglio di Amministrazione due proposte di delibera concernente la modifica della programmazione beni e servizi (seduta del 21 giugno 222 e seduta del 26 luglio 222). Il Consiglio di Amministrazione non ha accettato le motivazioni proposte dal Responsabile Unico del Procedimento. Attualmente è in corso la predisposizione della documentazione di gara. Indicativamente si presume di presentare la proposta di delibera per il consiglio di amministrazione del mese di novembre 222. Le molteplici ulteriori attività introdotte in corso d'anno (a titolo esemplificativo, finanziamento Ministero per l'acquisizione di attrezzature per il Centro di simulazione in area sanitaria, partecipazione ai bandi ministeriali per l'edilizia e le residenze universitarie finalizzati all'acquisto e realizzazione di immobili - Park Hotel - Canova etc hanno comportato ulteriori e gravose attività- palestra, edificio officina meccanica, nuovo edificio area nord) hanno comportato l'espletamento di procedure di affidamento non previste originariamente all'atto della formulazione dell'obiettivo in esame."/>
    <m/>
    <m/>
    <m/>
    <s v="No"/>
    <m/>
    <m/>
    <m/>
    <m/>
    <m/>
  </r>
  <r>
    <s v="Obiettivi delle UOC"/>
    <s v="UOC-74-2022"/>
    <s v="Gestione Elezioni Rettore"/>
    <s v="AFFGENLEG3 - Supporto agli organi di governo - ZUCCARO Antonio"/>
    <m/>
    <s v="Funzionale o di efficienza"/>
    <x v="2"/>
    <s v="100,00"/>
    <s v="01/01/2022"/>
    <s v="31/12/2022"/>
    <m/>
    <s v="Docenti; Cittadini; Studenti; Personale T.A."/>
    <s v="100,00"/>
    <s v="40"/>
    <s v="AVVIATA PROCEDURA CON IL DECANO, PREDISPOSTO CALENDARIZZAZIONE, PREDISPOSTO E EMANATO DR 468/222 E 515/222, TENUTO 1 RIUNIONE CEC E REDAZIONE RELATIVO VERBALE, RICHIESTO AUTORIZZAZIONE ICT PER UTILIZZO LISTE DI INVIO DA PARTE DEI CANDIDATI, INDIVIDUATO OPERATORE ECONOMICO PER LA GESTIONE ELETTRONICA (ORA TELEMATICA) DELLE ELEZIONI, PREDISPOSTA PAGINA WEB DEDICATA"/>
    <m/>
    <m/>
    <m/>
    <s v="Sì"/>
    <s v="Modifica Nome Obiettivo/Descrizione Obiettivo"/>
    <s v="GESTIONE ELEZIONI RETTORE"/>
    <s v="Proposta Approvata"/>
    <m/>
    <m/>
  </r>
  <r>
    <s v="Obiettivi delle UOC"/>
    <s v="UOC-88-2022"/>
    <s v="Gestione amministrativo contabile dei progetti di ricerca  della 4 missione PNRR"/>
    <s v="DEM.DIGI - AMM2 - DEM-Serv. Amm. - SCARINGI Marisa"/>
    <m/>
    <s v="Strategico"/>
    <x v="0"/>
    <s v="50"/>
    <s v="01/01/2022"/>
    <s v="31/12/2022"/>
    <s v="DG7 (DG-7-2022) Attuazione partecipazione ai bandi Missione 4 - PNRR"/>
    <s v="Governance; Personale T.A.; Docenti; Partner istituzionali; Altre Università; Cittadini"/>
    <s v="100,00"/>
    <s v="10"/>
    <s v="Presa visione delle informative e comunicazioni in merito"/>
    <m/>
    <m/>
    <m/>
    <s v="No"/>
    <m/>
    <m/>
    <m/>
    <m/>
    <m/>
  </r>
  <r>
    <s v="Obiettivi delle UOC"/>
    <s v="UOC-125-2022"/>
    <s v="Ricognizione e verifica dell’assegnazione degli spazi segnalando le differenze rispetto alla disposizione n. 243 del 2015"/>
    <s v="DEM.DIGI-AMM10 - Serv. Amm.DIGI - FERRETTI Rita Maria"/>
    <m/>
    <s v="Funzionale o di efficienza"/>
    <x v="1"/>
    <s v="20"/>
    <s v="01/01/2022"/>
    <s v="31/10/2022"/>
    <m/>
    <s v="Governance"/>
    <s v="100,00"/>
    <s v="0"/>
    <s v="Ad oggi non si è ancora proceduto alla verifica."/>
    <m/>
    <m/>
    <m/>
    <s v="No"/>
    <m/>
    <m/>
    <m/>
    <m/>
    <s v="NUOVO OBIETTIVO RICOGNIZIONE SPAZI "/>
  </r>
  <r>
    <s v="Obiettivi delle UOC"/>
    <s v="UOC-26-2022"/>
    <s v="Avvio della procedura finalizzata al conseguimento della certificazione ISO del processo Ciclo Missioni: Mappatura del processo (descrizione e diagramma di flusso)"/>
    <s v="DEM.DIGI-AMM10 - Serv. Amm.DIGI - FERRETTI Rita Maria"/>
    <m/>
    <s v="Funzionale o di efficienza"/>
    <x v="2"/>
    <s v="20"/>
    <s v="01/01/2022"/>
    <s v="31/12/2022"/>
    <s v="DG6 (DG-6-2022) Certificazione ISO"/>
    <s v="Docenti; Personale T.A.; Cittadini"/>
    <s v="9,09"/>
    <s v="30"/>
    <s v="La prima fase delle attività è stata svolta dal gruppo di lavoro costituito dal  Luca Bonfà, Valentina Clement, Enicandro Nuccilli e dal consulente esterno Tagliadini, in vista di un successivo coinvolgimento più attivo, finalizzato alla stesura della procedura a partire dal secondo semestre dell’anno."/>
    <m/>
    <m/>
    <m/>
    <s v="No"/>
    <m/>
    <m/>
    <m/>
    <m/>
    <m/>
  </r>
  <r>
    <s v="Obiettivi delle UOC"/>
    <s v="UOC-27-2022"/>
    <s v="Verifica dell'efficacia dello svolgimento del lavoro agile: produzione di relazioni che sintetizzino il lavoro svolto dal personale in smart working con evidenza del raggiungimento dei target individuali concordati"/>
    <s v="DEM.DIGI-AMM10 - Serv. Amm.DIGI - FERRETTI Rita Maria"/>
    <m/>
    <s v="Funzionale o di efficienza"/>
    <x v="2"/>
    <s v="20"/>
    <s v="01/01/2022"/>
    <s v="31/12/2022"/>
    <s v="DG3 (DG-3-2022) Coordinamento ai fini della correttezza e dell’efficacia del lavoro svolto in modalità agile"/>
    <s v="Governance; Personale T.A.; Cittadini"/>
    <s v="100,00"/>
    <s v="33,33"/>
    <s v="Il rilevamento viene effettuato mensilmente e ogni 3 mesi con una relazione unica di struttura che viene inviata alla Dirigente di settore."/>
    <m/>
    <m/>
    <m/>
    <s v="No"/>
    <m/>
    <m/>
    <m/>
    <m/>
    <m/>
  </r>
  <r>
    <s v="Obiettivi delle UOC"/>
    <s v="UOC-28-2022"/>
    <s v="Supporto amministrativo contabile alla partecipazione dei bandi della 4 missione PNRR"/>
    <s v="DEM.DIGI-AMM10 - Serv. Amm.DIGI - FERRETTI Rita Maria"/>
    <m/>
    <s v="Strategico"/>
    <x v="0"/>
    <s v="20"/>
    <s v="01/01/2022"/>
    <s v="31/12/2022"/>
    <s v="DG7 (DG-7-2022) Attuazione partecipazione ai bandi Missione 4 - PNRR"/>
    <s v="Docenti; Personale T.A.; Governance; Altre Università; Cittadini; Partner istituzionali"/>
    <s v="100,00"/>
    <s v="50"/>
    <s v="In dipartimento abbiamo vinto un progetto derivante dai fondi PNRR,  progetto PON giustizia dal titolo &quot;Next Generation upp&quot;,  sto seguendo tutte le pratiche amministrative e contabili."/>
    <m/>
    <m/>
    <m/>
    <s v="No"/>
    <m/>
    <m/>
    <m/>
    <m/>
    <m/>
  </r>
  <r>
    <s v="Obiettivi delle UOC"/>
    <s v="UOC-94-2022"/>
    <s v="Avvio dell'utilizzo modulo Richiesta di Acquisti: supporto alla configurazione del nuovo modulo"/>
    <s v="DEM.DIGI-AMM10 - Serv. Amm.DIGI - FERRETTI Rita Maria"/>
    <m/>
    <s v="Digitalizzazione e semplificazione"/>
    <x v="0"/>
    <s v="20"/>
    <s v="01/01/2022"/>
    <s v="31/12/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Personale T.A.; Docenti; Cittadini; Fornitori"/>
    <s v="100,00"/>
    <s v="0"/>
    <s v="Il modulo verrà messo disponibile  dal gruppo di lavoro di Ateneo a partire da ottobre 222, per cui fino ad allora non è possibile nessun tipo di monitoraggio."/>
    <m/>
    <m/>
    <m/>
    <s v="No"/>
    <m/>
    <m/>
    <m/>
    <m/>
    <m/>
  </r>
  <r>
    <s v="Obiettivi delle UOC"/>
    <s v="UOC-13-2022"/>
    <s v="Revisione del &quot;Regolamento per istituzione e disciplina dei Master universitari, dei Corsi di perfezionamento o di aggiornamento professionale&quot;"/>
    <s v="DIDARIC2 - S.M.A.E. Impegno Territorio - ZANARDINI Barbara"/>
    <m/>
    <s v="Anticorruzione"/>
    <x v="1"/>
    <s v="50"/>
    <s v="01/01/2022"/>
    <s v="31/12/2022"/>
    <m/>
    <s v="Docenti; Governance; Personale T.A.; Studenti; Cittadini"/>
    <s v="100,00"/>
    <s v="50"/>
    <s v="La revisione del regolamento per quanto riguarda i Master, i Corsi di Perfezionamento e i Corsi di aggiornamento è stata completata al 5%. Sarà nostra cura presentare la nostra proposta di regolamento e sottoporre preventivamente alcuni quesiti alla dirigente del Settore Didattica, Ricerca e Impegni nel Territorio per una condivisione del documento."/>
    <m/>
    <m/>
    <m/>
    <s v="No"/>
    <m/>
    <m/>
    <m/>
    <m/>
    <m/>
  </r>
  <r>
    <s v="Obiettivi delle UOC"/>
    <s v="UOC-14-2022"/>
    <s v="Monitoraggio della qualità percepita del servizio in ottica di miglioramento: produzione di un commento sull'esito della più recente indagine Good Practice e eventuale proposta di azioni migliorative"/>
    <s v="DIDARIC2 - S.M.A.E. Impegno Territorio - ZANARDINI Barbara"/>
    <m/>
    <s v="Miglioramento dei servizi"/>
    <x v="2"/>
    <s v="50"/>
    <s v="01/01/2022"/>
    <s v="31/12/2022"/>
    <m/>
    <s v="Docenti; Personale T.A.; Studenti; Cittadini"/>
    <s v="100,00"/>
    <s v="0"/>
    <s v="Come da indicazioni ricevute dall'ufficio &quot;Controllo di gestione e performance&quot; di Ateneo, siamo in attesa di ricevere, per il mese di settembre, l'esito dell'ultima indagine Good Practice effettuata, sulla base del quale sarà possibile procedere alla compilazione del commento richiesto."/>
    <m/>
    <m/>
    <m/>
    <s v="No"/>
    <m/>
    <m/>
    <m/>
    <m/>
    <m/>
  </r>
  <r>
    <s v="Obiettivi delle UOC"/>
    <s v="UOC-21-2022"/>
    <s v="Attuazione delle azioni di miglioramento ai fini del mantenimento Certificazione ISO 9001 mediante l'attività di sorveglianza prevista dalla Norma ISO 9001"/>
    <s v="DIDARIC3 - Qualità, Statistiche e Reporting - BONFA' Luca"/>
    <m/>
    <s v="Funzionale o di efficienza"/>
    <x v="1"/>
    <s v="33,34"/>
    <s v="01/01/2022"/>
    <s v="31/12/2022"/>
    <s v="DG6 (DG-6-2022) Certificazione ISO"/>
    <s v="Docenti; Personale T.A."/>
    <s v="100,00"/>
    <s v="0"/>
    <s v="Sono stati effettuati gli incontri preliminari allo svolgimento degli audit interni dei processi che saranno oggetto delle visite di sorveglianza nel corso del 222. Sono stati effettuati solo alcuni degli incontri relativi agli altri processi certificati."/>
    <m/>
    <s v="La revisione delle procedure dei processi richiede un lungo lavoro preparatorio in vista degli audit interni ed esterni, in quanto emergono problemi di disallineamento tra la descrizione della procedura e lo svolgimento pratico della stessa, oltre a carenze di tipo documentale. Il tempo richiesto per la preparazione degli audit interni e per far sì che si svolgano in tempo utile per il riesame della Direzione, prima delle visite di sorveglianza da parte dell'ente certificatore, comporta il rischio di non riuscire ad effettuare tutti gli audit programmati entro la fine dell'anno."/>
    <s v="Intensificare le attività preparatorie e il numero di incontri con i referenti dei processi. Programmare con anticipo le date di tutti gli audit interni."/>
    <s v="Sì"/>
    <s v="Modifica KPI (nuova associazione)"/>
    <s v="Si propone di adottare il seguente KPI in sostituzione di quello precedente: Nr. Audit organizzati/processi oggetto delle visite di sorveglianza nel corso del 2022"/>
    <s v="Proposta Approvata"/>
    <m/>
    <m/>
  </r>
  <r>
    <s v="Obiettivi delle UOC"/>
    <s v="UOC-22-2022"/>
    <s v="Adozione di uno o più cruscotti direzionali per il monitoraggio di indicatori individuati dal PQA come strategici per il miglioramento della reportistica esistente selezionata dal PQA, previa analisi delle fonti dati utilizzabili."/>
    <s v="DIDARIC3 - Qualità, Statistiche e Reporting - BONFA' Luca"/>
    <m/>
    <s v="Funzionale o di efficienza"/>
    <x v="0"/>
    <s v="33,33"/>
    <s v="01/01/2022"/>
    <s v="31/12/2022"/>
    <m/>
    <s v="Governance"/>
    <s v="100,00"/>
    <s v="30"/>
    <s v="L'obiettivo è stato portato all'attenzione del PQA e si sono tenuti 2 incontri con CINECA per l'esame di alcune proposte in tema di cruscotti."/>
    <s v="Tempi di CINECA per implementare alcune specifiche richiesta da UNIBS"/>
    <s v="Valutazione dei cruscotti proposti da CINECA anche da parte di altri uffici dell'Ateneo e da parte della Governance"/>
    <m/>
    <s v="Sì"/>
    <s v="Modifica KPI (nuova associazione)"/>
    <s v="Si propone la seguente riformulazione del KPI in sostituzione di quello precedente: Svolgimento delle attività di analisi dei cruscotti proposti e comunicazione dei/delle pareri/richieste di acquisto"/>
    <s v="Proposta Approvata"/>
    <m/>
    <m/>
  </r>
  <r>
    <s v="Obiettivi delle UOC"/>
    <s v="UOC-23-2022"/>
    <s v="Avvio della procedura finalizzata al conseguimento della certificazione ISO del processo Ciclo Missioni: Mappatura del processo (descrizione e diagramma di flusso)"/>
    <s v="DIDARIC3 - Qualità, Statistiche e Reporting - BONFA' Luca"/>
    <m/>
    <s v="Funzionale o di efficienza"/>
    <x v="2"/>
    <s v="33,33"/>
    <s v="01/01/2022"/>
    <s v="31/12/2022"/>
    <m/>
    <s v="Docenti; Personale T.A.; Cittadini"/>
    <s v="9,10"/>
    <s v="30"/>
    <s v="E' stata avviata la fase di analisi del processo, sia in relazione alla regolamentazione interna che alle attività che vengono attualmente svolte dalle strutture dipartimentali e da quelle dell'amministrazione centrale. A seguito degli incontri tra l'ufficio Qualità (SGQ) e l'ufficio Processi Contabili sono stati individuati gli elementi necessari per la definizione del primo schema di procedura, a cui dovrà fare seguito il confronto con il personale dei Dipartimenti e, a seguire, la stesura definitiva della procedura."/>
    <s v="Approvazione del nuovo Regolamento Missioni da parte dei competenti organi di Ateneo"/>
    <m/>
    <m/>
    <s v="No"/>
    <m/>
    <m/>
    <m/>
    <m/>
    <m/>
  </r>
  <r>
    <s v="Obiettivi delle UOC"/>
    <s v="UOC-89-2022"/>
    <s v="Gestione amministrativo contabile dei progetti di ricerca  della 4 missione PNRR"/>
    <s v="DMMT2 - DMMT Servizi Amministrat. - AVEROLDI Luciana"/>
    <m/>
    <s v="Strategico"/>
    <x v="0"/>
    <s v="50"/>
    <s v="01/01/2022"/>
    <s v="31/12/2022"/>
    <s v="DG7 (DG-7-2022) Attuazione partecipazione ai bandi Missione 4 - PNRR"/>
    <s v="Governance; Docenti; Personale T.A.; Altre Università; Partner istituzionali; Cittadini"/>
    <s v="100,00"/>
    <s v="10"/>
    <s v="visualizza"/>
    <m/>
    <m/>
    <m/>
    <s v="No"/>
    <m/>
    <m/>
    <m/>
    <m/>
    <m/>
  </r>
  <r>
    <s v="Obiettivi delle UOC"/>
    <s v="UOC-92-2022"/>
    <s v="Attuazione delle azioni di miglioramento ai fini del mantenimento Certificazione ISO 9001: aggiornamento schede ISO e formazione permanente personale di laboratorio"/>
    <s v="DMMT22 - DMMT-Servizi Ricerca - BORONI Flora"/>
    <m/>
    <s v="Funzionale o di efficienza"/>
    <x v="2"/>
    <s v="33,34"/>
    <s v="01/01/2022"/>
    <s v="31/12/2022"/>
    <s v="DG6 (DG-6-2022) Certificazione ISO"/>
    <s v="Docenti; Personale T.A."/>
    <s v="100,00"/>
    <s v="70"/>
    <s v="La modulistica e le procedure per i laboratori banca criogenica  e laboratorio MOGM classe 3  sono state revisionate come da suggerimenti e osservazioni nell'audit interno n.3 del 23/11/221 per la qualità  ISO 91:215 ._x000a_In particolare per il laboratorio MOGM di bio-contenimento sono stati aggiornati:_x000a_ - la  procedura specifica del PLAB-7.3 in REV.2, _x000a_- il  modulo MLAB-7.2.1 Richiesta Notifica Ministero in rev.1 del 24/6/222_x000a_- il modulo MLAB-7.2.2 Richiesta accesso e dichiarazione formazione laboratorio biosicurezza liv.3 in rev.1 del 24/6/222;_x000a_- il modulo MLAB-7.2.7 Richiesta utilizzo/accesso utilizzo laboratorio MOGM in rev. del 24/6/222 (nuova emissione);_x000a_il modulo MLAB-7.2.4 check list  rev.2._x000a_Inoltre è  stata predisposta una relazione annuale della attività/andamento del laboratorio MOGM nell'anno 221 con un riferimento anche alla customer satisfaction ._x000a_Mentre per la banca criogenica  sono stati aggiornati : _x000a_- la procedura PLAB 7.3 rev2;_x000a_- -il modulo MLAB 7.3.2 Registrazione e cancellazione utenti rev1 del 22/4/222;_x000a_E' stata predisposta una relazione annuale sull’andamento e sugli utilizzi del Laboratorio  con un riferimento anche alla customer satisfaction per l'anno 221 ._x000a_Inoltre è stato aggiornato il modulo MSQA-4.1.2 Controllo documenti esterni; mentre è in attesa di conferma da parte del SGQ di Ateneo la procedura specifica per le manutenzione dei laboratori certificati  PLAB 6.1.2.ManutenzioneTaraturaAttrezzLabo REV.8 , come da email allegata._x000a_I moduli e le procedure riportate nella relazione di monitoraggio sono state allegate_x000a_Alla luce della nuova revisione della modulistica e per l'accesso di nuovi utenti nei laboratori da luglio 222 sono stati programmati degli incontri formativi sia per la  banca criogenica  e  che per il lab MOGM classe 3."/>
    <s v="Ogni revisione della modulistica utilizzata nei laboratori banca criogenica  e MOGM classe 3 è stata proposta e autorizzata  dal Sistema di Gestione Qualità U.O.C. Qualità, Statistiche e Reporting d'Ateneo e dal consulente d'Ateneo per la qualità"/>
    <m/>
    <m/>
    <s v="No"/>
    <m/>
    <m/>
    <m/>
    <m/>
    <m/>
  </r>
  <r>
    <s v="Obiettivi delle UOC"/>
    <s v="UOC-93-2022"/>
    <s v="Accordo quadro triennale plastica e materiale monouso per laboratorio: definizione capitolato"/>
    <s v="DMMT22 - DMMT-Servizi Ricerca - BORONI Flora"/>
    <m/>
    <s v="Anticorruzione"/>
    <x v="1"/>
    <s v="33,33"/>
    <s v="01/01/2022"/>
    <s v="31/12/2022"/>
    <m/>
    <s v="Governance; Fornitori"/>
    <s v="100,00"/>
    <s v="80"/>
    <s v="Al fine di poter attuare un accordo quadro per la fornitura di materiale plastico, monouso per le attività sperimentali e di didattica in laboratorio sia per l'area sia medica che ingegneristica, è stato necessario predisporre  sia un capitolato prestazionale  che un elenco del materiale maggiormente utilizzato in laboratorio, suddiviso in lotti._x000a_In collaborazione con la UOC Appalti d'Ateneo si è predisposto anche un disciplinare di gara per  l'invito degli Operatori economici specializzati nella fornitura di tale materiale. _x000a_Sarà effettuata una gara sulla piattaforma elettronica  della Regione Lombardia ARIA-SINTEL, aperta a tutte le ditte interessate alla stipula di un accordo quadro per la fornitura di materiale plastico, monouso per i laboratori."/>
    <s v="La  pubblicazione della  procedura è in capo alla UOC gare e appalti d'Ateneo"/>
    <m/>
    <m/>
    <s v="No"/>
    <m/>
    <m/>
    <m/>
    <m/>
    <m/>
  </r>
  <r>
    <s v="Obiettivi delle UOC"/>
    <s v="UOC-96-2022"/>
    <s v="Partecipazione ai corsi di aggiornamento della formazione, specifica per l'area di appartenenza del lavoratore, in tema di salute e sicurezza sul luogo di lavoro in applicazione del D.Lgs 81/2008 e s.m.i. per lavoratori e preposti"/>
    <s v="DMMT22 - DMMT-Servizi Ricerca - BORONI Flora"/>
    <m/>
    <s v="Funzionale o di efficienza"/>
    <x v="2"/>
    <s v="33,33"/>
    <s v="01/01/2022"/>
    <s v="31/12/2022"/>
    <m/>
    <s v="Personale T.A."/>
    <s v="100,00"/>
    <s v="77"/>
    <s v="Per il PT della UOC servizi ricerca del DMMT è stato proposto l'aggiornamento della formazione specifica in ottemperanza al D.Lgs 81 e s.m.i _x000a_Si evidenzia che le attività presso i laboratorio didattici e lo stabulario comportano un'esposizione a specifici rischi sia per il PT afferente alla UOC che per gli utenti delle strutture. Per tale ragione risulta indispensabile ed importantissima la relativa formazione in materia di salute e sicurezza sui luoghi di lavoro; in modo specifico per il rischio chimico e biologico. _x000a_Inoltre il PT  afferente alla UOC servizi ricerca del DMMT risulta  avere un ruolo di  Preposto nelle rispettive attività sia nei laboratori didattici che in  stabulario. Alla luce di ciò sono stati proposti differenti corsi sia di aggiornamento a Mattana, Boroni, Giuliani, Raffelli e Pucillo che un nuovo percorso formativo a Maccarini._x000a_Alle tre persone quali Boroni, Giuliani e Pucillo,  che sono anche componenti delle squadre di edificio per il primo soccorso e antincendio, sono stati proposti i corsi di aggiornamento per tali e specifici ambiti e ruoli._x000a_In aggiunto è stato proposto ed effettuato il corso di aggiornamento per l'uso del defibrillatore a Maccarini, Boroni, Giuliani, Raffelli e Pucillo. _x000a_Nella valutazione della % dei corsi svolti sono stati valutati anche i corsi non ancora registrati dall'UAFS Organizzazione e Sviluppo del personale quali il corso di primo soccorso e del defibrillatore."/>
    <s v="Le date proposte per la partecipazione dei corsi elencati nella relazione non sempre è stata compatibile con le attività programmate nei laboratori didattici."/>
    <m/>
    <m/>
    <s v="No"/>
    <m/>
    <m/>
    <m/>
    <m/>
    <m/>
  </r>
  <r>
    <s v="Obiettivi delle UOC"/>
    <s v="UOC-90-2022"/>
    <s v="Gestione amministrativo contabile dei progetti di ricerca  della 4 missione PNRR"/>
    <s v="DSCS2 - DSCS Servizi Amministrat. - CAVAGNINI Fiorenza"/>
    <m/>
    <s v="Strategico"/>
    <x v="0"/>
    <s v="50"/>
    <s v="01/01/2022"/>
    <s v="31/12/2022"/>
    <s v="DG7 (DG-7-2022) Attuazione partecipazione ai bandi Missione 4 - PNRR"/>
    <s v="Docenti; Personale T.A.; Governance; Altre Università; Partner istituzionali; Cittadini"/>
    <s v="100,00"/>
    <s v="10"/>
    <s v="STUDIO DELLA NORMATIVA, PARTECIPAZIONE A RIUNIONI, DISPONIBILITA' A PROGRAMMAZIONE, FORMAZIONE, GESTIONE"/>
    <m/>
    <m/>
    <m/>
    <s v="No"/>
    <m/>
    <m/>
    <m/>
    <m/>
    <m/>
  </r>
  <r>
    <s v="Obiettivi delle UOC"/>
    <s v="UOC-91-2022"/>
    <s v="Gestione amministrativo contabile dei progetti di ricerca  della 4 missione PNRR"/>
    <s v="DSMC2 - DSMC Servizi Amministrat. - RUSSOMANNO Carmela"/>
    <m/>
    <s v="Strategico"/>
    <x v="0"/>
    <s v="50"/>
    <s v="01/01/2022"/>
    <s v="31/12/2022"/>
    <s v="DG7 (DG-7-2022) Attuazione partecipazione ai bandi Missione 4 - PNRR"/>
    <s v="Docenti; Governance; Personale T.A.; Altre Università; Partner istituzionali; Cittadini"/>
    <s v="100,00"/>
    <s v="10"/>
    <s v="Presa visione dell'informativa"/>
    <m/>
    <m/>
    <m/>
    <s v="No"/>
    <m/>
    <m/>
    <m/>
    <m/>
    <m/>
  </r>
  <r>
    <s v="Obiettivi delle UOC"/>
    <s v="UOC-86-2022"/>
    <s v="Revisione del Regolamento Partecipate: proposta al Dirigente"/>
    <s v="RE12 - Pcc, partecipate e imposte - TIRONE Emilio"/>
    <m/>
    <s v="Anticorruzione"/>
    <x v="2"/>
    <s v="50"/>
    <s v="01/01/2022"/>
    <s v="31/12/2022"/>
    <s v="RE-1-2022 (SET-18-2022) Ricognizione dei regolamenti  ai fini dell'aggiornamento e semplificazione delle procedure con riguardo alle misure di prevenzione e corruzione: coordinamento revisione di almeno un Regolamento (Partecipate)"/>
    <s v="Governance; Partner istituzionali"/>
    <s v="100,00"/>
    <s v="100,00"/>
    <s v="Linee Guida approvate con delibera del Consiglio di Amministrazione  n. 63/222  - prot. 151 del 23.3.222"/>
    <m/>
    <m/>
    <m/>
    <s v="No"/>
    <m/>
    <m/>
    <m/>
    <m/>
    <m/>
  </r>
  <r>
    <s v="Obiettivi delle UOC"/>
    <s v="UOC-87-2022"/>
    <s v="Ricognizione dei Contratti d'affitto e comodato d'uso  a fini del versamento dell'imposta di registro: predisposizione di un file con le scadenze"/>
    <s v="RE12 - Pcc, partecipate e imposte - TIRONE Emilio"/>
    <m/>
    <s v="Funzionale o di efficienza"/>
    <x v="2"/>
    <s v="50"/>
    <s v="01/01/2022"/>
    <s v="31/12/2022"/>
    <m/>
    <s v="Governance; Personale T.A.; Fornitori"/>
    <s v="100,00"/>
    <s v="80"/>
    <s v="Report completo aggiornato dei Contratti d'affitto e comodato d'uso ai fini del versamento dell'imposta di registro. Da tenere monitorato fino al 31.12.222."/>
    <m/>
    <m/>
    <m/>
    <s v="No"/>
    <m/>
    <m/>
    <m/>
    <m/>
    <m/>
  </r>
  <r>
    <s v="Obiettivi delle UOC"/>
    <s v="UOC-134-2022"/>
    <s v="Coordinamento per lo sviluppo di uno strumento integrato per la digitalizzazione delle procedure amministrative finalizzato all'aumento dell'efficienza, alla semplificazione e trasparenza. Introduzione dell'applicativo Sprint per la gestione della performance organizzativa"/>
    <s v="RE17 - Controllo di gestione e performance - ANNONI Simona"/>
    <m/>
    <s v="Digitalizzazione e semplificazione"/>
    <x v="0"/>
    <s v="100,00"/>
    <s v="01/02/2022"/>
    <s v="31/12/2022"/>
    <s v="DG1 (DG-1-2022) Indirizzo e coordinamento per lo sviluppo di strumenti integrati (es. SPRINT) per la digitalizzazione delle procedure amministrative finalizzato all’aumento dell'efficienza, alla semplificazione e alla trasparenza *Principale*;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Governance; Personale T.A."/>
    <s v="100,00"/>
    <s v="50"/>
    <m/>
    <m/>
    <m/>
    <m/>
    <s v="No"/>
    <m/>
    <m/>
    <m/>
    <m/>
    <s v="NUOVO OBIETTIVO"/>
  </r>
  <r>
    <s v="Obiettivi delle UOC"/>
    <s v="UOC-42-2022"/>
    <s v="Attrazione di risorse esterne: incontri formativi su specifiche call con la partecipazione di ricercatori vincitori di progetti"/>
    <s v="RTT2 - Ric. Naz e Val. Ric - PROTOPAPA Roberto"/>
    <m/>
    <s v="Strategico"/>
    <x v="2"/>
    <s v="50"/>
    <s v="01/01/2022"/>
    <s v="31/12/2022"/>
    <m/>
    <s v="Governance; Docenti; Partner istituzionali; Fornitori; Imprese; NO-profit; Altre Università"/>
    <s v="100,00"/>
    <s v="30"/>
    <s v="Programmato primo incontro previsto per inizio settembre con due giovani ricercatori vincitori di progetti PRIN e AIRC, trasmesso a tutto il personale la locandina dell'evento e concordato con altri due giovani ricercatori disponibilità per secondo incontro. L'evento formativo è stato pubblicizzato anche con la Newsletter della Ricerca"/>
    <m/>
    <m/>
    <m/>
    <s v="No"/>
    <m/>
    <m/>
    <m/>
    <m/>
    <m/>
  </r>
  <r>
    <s v="Obiettivi delle UOC"/>
    <s v="UOC-43-2022"/>
    <s v="Attrazione di risorse esterne: Avvio progetti PRIN 2020: redazione linee guida e casisitica degli errori di rendicontazione più comuni"/>
    <s v="RTT2 - Ric. Naz e Val. Ric - PROTOPAPA Roberto"/>
    <m/>
    <s v="Strategico"/>
    <x v="2"/>
    <s v="50"/>
    <s v="01/01/2022"/>
    <s v="31/12/2022"/>
    <m/>
    <s v="Personale T.A.; Docenti; Partner istituzionali; Altre Università"/>
    <s v="100,00"/>
    <s v="100,00"/>
    <s v="Redazione Linee Guida con l'indicazione degli errori comuni rilevati nel corso degli AUDIT delle edizioni PRIN precedenti._x000a_Trasmissione del documento ai PI dei progetti PRIN 217 e 22 in corso e ai Responsabili Amministrativi di Dipartimento. Il documento è stato inoltre pubblicato in Area Intranet."/>
    <m/>
    <m/>
    <m/>
    <s v="No"/>
    <m/>
    <m/>
    <m/>
    <m/>
    <m/>
  </r>
  <r>
    <s v="Obiettivi delle UOC"/>
    <s v="UOC-39-2022"/>
    <s v="Attrazione di risorse esterne: individuazione e proposta alla governance di azioni a supporto delle azioni del primo pilastro di Horizon Europe"/>
    <s v="RTT3 - Ric. e Coop. Internaz. - CHIRICO Valentina"/>
    <m/>
    <s v="Strategico"/>
    <x v="2"/>
    <s v="33,34"/>
    <s v="01/01/2022"/>
    <s v="31/12/2022"/>
    <m/>
    <s v="Docenti; Altre Università; Fornitori; Imprese; NO-profit; Partner istituzionali; Governance"/>
    <s v="50"/>
    <s v="40"/>
    <s v="La Dott.ssa Collini ha predisposto una bozza della proposta. La bozza deve ancora essere valutata dalla responsabile del Servizio. Sarà necessario presentare delle proposte concrete associate ad una richiesta di budget per l'anno 223."/>
    <m/>
    <m/>
    <m/>
    <s v="No"/>
    <m/>
    <m/>
    <m/>
    <m/>
    <m/>
  </r>
  <r>
    <s v="Obiettivi delle UOC"/>
    <s v="UOC-40-2022"/>
    <s v="Migliorare la friubilità del sito agli stakeholder internazionali: predisposizione pagine web di competenza in lingua inglese"/>
    <s v="RTT3 - Ric. e Coop. Internaz. - CHIRICO Valentina"/>
    <m/>
    <s v="Trasparenza e accessibilità"/>
    <x v="2"/>
    <s v="33,33"/>
    <s v="01/01/2022"/>
    <s v="31/12/2022"/>
    <m/>
    <s v="Docenti; Studenti; Partner istituzionali; NO-profit; Imprese; Fornitori; Altre Università"/>
    <s v="100,00"/>
    <s v="100,00"/>
    <s v="Le pagine web relative alla ricerca internazionale sono state tradotte con il supporto della società di traduzioni e create nel portale in inglese."/>
    <m/>
    <m/>
    <m/>
    <s v="No"/>
    <m/>
    <m/>
    <m/>
    <m/>
    <m/>
  </r>
  <r>
    <s v="Obiettivi delle UOC"/>
    <s v="UOC-41-2022"/>
    <s v="Attrazione di risorse esterne: Avvio Horizon Europe: Redazione linee guida e casistica degli errori di rendicontazione più comuni"/>
    <s v="RTT3 - Ric. e Coop. Internaz. - CHIRICO Valentina"/>
    <m/>
    <s v="Strategico"/>
    <x v="2"/>
    <s v="33,33"/>
    <s v="01/01/2022"/>
    <s v="31/12/2022"/>
    <m/>
    <s v="Docenti; Personale T.A.; Partner istituzionali; Altre Università"/>
    <s v="100,00"/>
    <s v="80"/>
    <s v="E' stato creato un documento contenente le linee guida al nuovo programma di ricerca Horizon Europe e verrà pubblicato nell'area intranet dell'Ateneo. Il documento con la casistca dei principali errori di rendicontazione di Horizon 22 è in fase di realizzazione."/>
    <m/>
    <m/>
    <m/>
    <s v="No"/>
    <m/>
    <m/>
    <m/>
    <m/>
    <m/>
  </r>
  <r>
    <s v="Obiettivi delle UOC"/>
    <s v="UOC-37-2022"/>
    <s v="Revisione portafoglio brevetti: analisi delle opportunità di valorizzazione dei brevetti internazionali"/>
    <s v="RTT6 - Innovazione - VALCAMONICO Daniela"/>
    <m/>
    <s v="Funzionale o di efficienza"/>
    <x v="2"/>
    <s v="50"/>
    <s v="01/01/2022"/>
    <s v="31/12/2022"/>
    <m/>
    <s v="Governance; Docenti; Partner istituzionali; Cittadini; Fornitori; Imprese; NO-profit; Altre Università"/>
    <s v="100,00"/>
    <s v="50"/>
    <s v="Si è provveduto a pubblicare sul portale &quot;Knowledgeshare&quot; i brevetti attivi e concessi del nostro portafoglio. Questi sono visibili al link https://www.knowledge-share.eu/. La pubblicazione è in continuo divenire."/>
    <m/>
    <m/>
    <m/>
    <s v="No"/>
    <m/>
    <m/>
    <m/>
    <m/>
    <m/>
  </r>
  <r>
    <s v="Obiettivi delle UOC"/>
    <s v="UOC-38-2022"/>
    <s v="Definizione  modelli standard di contratti e convenzioni con enti esterni: produzione di almeno 3 modelli"/>
    <s v="RTT6 - Innovazione - VALCAMONICO Daniela"/>
    <m/>
    <s v="Anticorruzione"/>
    <x v="2"/>
    <s v="50"/>
    <s v="01/01/2022"/>
    <s v="31/12/2022"/>
    <m/>
    <s v="Governance; Docenti; Personale T.A.; Cittadini; Partner istituzionali; Fornitori; Imprese; NO-profit"/>
    <s v="50"/>
    <s v="100,00"/>
    <s v="Sono stati predisposti tre modelli disponibili nella intranet di ateneo:_x000a_https://unibsit.sharepoint.com/sites/DirezioneGenerale/Ricerca/SitePages/Rapporti-con-Enti-e-Aziende.aspx_x000a__x000a_In particolare sono stati predisposti: un MTA - Accordo per trasferimento di materiale (ita e eng). Il modello di accordo per collaborazione con privati ed è stato aggiornato il modello di accordo ex art. 15 L. 241/9"/>
    <m/>
    <m/>
    <m/>
    <s v="No"/>
    <m/>
    <m/>
    <m/>
    <m/>
    <m/>
  </r>
  <r>
    <s v="Obiettivi delle UOC"/>
    <s v="UOC-84-2022"/>
    <s v="Nuovo portale Crowdfunding: avvio delle procedure per l'affidamento del nuovo portale con realizzazione dell'ambiente di prova"/>
    <s v="RTT7 - Crowdfunding - VENTURI Stefania"/>
    <m/>
    <s v="Trasparenza e accessibilità"/>
    <x v="0"/>
    <s v="50"/>
    <s v="01/01/2022"/>
    <s v="31/12/2022"/>
    <m/>
    <s v="Governance; Altre Università; NO-profit; Imprese; Fornitori; Partner istituzionali; Cittadini"/>
    <s v="100,00"/>
    <s v="20"/>
    <s v="Sono stati accantonati € 36.6 sul bilancio 222. Nel mese di settembre chiederemo l'avvio della procedura per l'individuazione dell'operatore economico."/>
    <m/>
    <m/>
    <m/>
    <s v="No"/>
    <m/>
    <m/>
    <m/>
    <m/>
    <m/>
  </r>
  <r>
    <s v="Obiettivi delle UOC"/>
    <s v="UOC-85-2022"/>
    <s v="Censimento dei finanziatori: predisposizione di un database con i principali finanziatori/donatori"/>
    <s v="RTT7 - Crowdfunding - VENTURI Stefania"/>
    <m/>
    <s v="Trasparenza e accessibilità"/>
    <x v="0"/>
    <s v="50"/>
    <s v="01/01/2022"/>
    <s v="31/12/2022"/>
    <m/>
    <s v="Governance; Docenti; Partner istituzionali; Fornitori; Imprese; NO-profit; Altre Università; Alumni"/>
    <s v="100,00"/>
    <s v="0"/>
    <s v="L'elenco è in fase di aggiornamento al 222"/>
    <m/>
    <m/>
    <m/>
    <s v="No"/>
    <m/>
    <m/>
    <m/>
    <m/>
    <m/>
  </r>
  <r>
    <s v="Obiettivi delle UOC"/>
    <s v="UOC-19-2022"/>
    <s v="Semplificazione delle regole relative alla flessibilità dell'orario di lavoro nell'ottica della riduzione dei profili orari attualmente esistenti"/>
    <s v="RU3 - Pers.T.A. e Dirigente - VENTURELLI Paola"/>
    <m/>
    <s v="Funzionale o di efficienza"/>
    <x v="2"/>
    <s v="50"/>
    <s v="01/01/2022"/>
    <s v="31/12/2022"/>
    <m/>
    <s v="Personale T.A."/>
    <s v="100,00"/>
    <s v="70"/>
    <s v="E' stata preparata una bozza di regolamento che è poi stata inviata alle RSU. Nel frattempo è stata avviata una fase di sperimentazione per un piccolo gruppo di persone che verrà incrementato nei prossimi mesi."/>
    <m/>
    <m/>
    <m/>
    <s v="No"/>
    <m/>
    <m/>
    <m/>
    <m/>
    <m/>
  </r>
  <r>
    <s v="Obiettivi delle UOC"/>
    <s v="UOC-20-2022"/>
    <s v="Attivazione di contratti di formazione lavoro"/>
    <s v="RU3 - Pers.T.A. e Dirigente - VENTURELLI Paola"/>
    <m/>
    <s v="Strategico"/>
    <x v="0"/>
    <s v="50"/>
    <s v="01/01/2022"/>
    <s v="31/12/2022"/>
    <s v="DG2 (DG-2-2022) Mantenimento dell’indicatore di spesa del personale ai sensi dell’art.5 d.lgs 49/2012 all’interno del limite massimo (80%)"/>
    <s v="Governance; Personale T.A."/>
    <s v="100,00"/>
    <s v="100,00"/>
    <s v="Sono stati attivati n. 3 contratti formazione-lavoro con decorrenza 1 luglio 222. E' prevista l'attivazione di ulteriori 5 contratti con decorrenza 1 settembre 222."/>
    <m/>
    <m/>
    <m/>
    <s v="No"/>
    <m/>
    <m/>
    <m/>
    <m/>
    <m/>
  </r>
  <r>
    <s v="Obiettivi delle UOC"/>
    <s v="UOC-24-2022"/>
    <s v="Regolamentazione delle procedure riguardanti alcuni aspetti della carriera dei docenti attualmente non disciplinati: redazione Regolamenti e/o linee guida relative a mobilità interdipartimentale, cambio settore, concessione aspettative"/>
    <s v="RU8 - Stato giuridico personale docente - BAZZOLI Elena"/>
    <m/>
    <s v="Anticorruzione"/>
    <x v="2"/>
    <s v="50"/>
    <s v="01/01/2022"/>
    <s v="31/12/2022"/>
    <s v="DG4 (DG-4-2022) Ricognizione sui Regolamenti ai fini dell’aggiornamento e semplificazione delle procedure con riguardo alle misure di prevenzione della corruzione"/>
    <s v="Docenti"/>
    <s v="100,00"/>
    <s v="40"/>
    <s v="Sono stati individuati gli argomenti ed i relativi documenti da pubblicare; da decidere quale forma dare ai contenuti in modo che ci sia una fruizione ottimale da parte degli utenti"/>
    <m/>
    <m/>
    <m/>
    <s v="No"/>
    <m/>
    <m/>
    <m/>
    <m/>
    <m/>
  </r>
  <r>
    <s v="Obiettivi delle UOC"/>
    <s v="UOC-25-2022"/>
    <s v="Digitalizzazione dei fascicoli riguardanti i docenti e le procedure di reclutamento: abolizione e/o riduzione al minimo dei fascicoli cartacei riguardanti le procedure di reclutamento e la carriera dei docenti (per la sola documentazione firmata in originale)"/>
    <s v="RU8 - Stato giuridico personale docente - BAZZOLI Elena"/>
    <m/>
    <s v="Digitalizzazione e semplificazione"/>
    <x v="0"/>
    <s v="50"/>
    <s v="01/01/2022"/>
    <s v="31/12/2023"/>
    <s v="DG1 (DG-1-2022) Indirizzo e coordinamento per lo sviluppo di strumenti integrati (es. SPRINT) per la digitalizzazione delle procedure amministrative finalizzato all’aumento dell'efficienza, alla semplificazione e alla trasparenza"/>
    <s v="Docenti; Cittadini; Ambiente"/>
    <s v="100,00"/>
    <s v="0"/>
    <s v="La procedura ha finora coinvolto la parte relativa alle procedure di reclutamento, ove tutta la documentazione è reperibile nelle cartelle di rete ed in Titulus"/>
    <m/>
    <m/>
    <m/>
    <s v="Sì"/>
    <s v="Modifica Date Obiettivo"/>
    <s v="Si chiede di estendere il presente obiettivo all'anno 2023 in modo da poter coinvolgere, per la parte della carriera dei docenti, anche la UAFS Anagrafe delle prestazioni e la relativa documentazione"/>
    <s v="Proposta Approvata"/>
    <m/>
    <m/>
  </r>
  <r>
    <s v="Obiettivi delle UOC"/>
    <s v="UOC-124-2022"/>
    <s v="Predisposizione linee-guida relative alle novità introdotte dal D.L. 36/2022 (cd. DL PNRR2) ed eventuale aggiornamento dei relativi Regolamenti"/>
    <s v="RU9 - Reclutamento personale docente - LUCCHI Sara"/>
    <m/>
    <s v="Anticorruzione"/>
    <x v="2"/>
    <s v="100,00"/>
    <s v="01/07/2022"/>
    <s v="31/12/2022"/>
    <m/>
    <s v="Docenti; Governance; Cittadini"/>
    <s v="100,00"/>
    <s v="0"/>
    <s v="OBIETTIVO ASSEGNATO IN DATA 1/7/222"/>
    <m/>
    <m/>
    <m/>
    <s v="No"/>
    <m/>
    <m/>
    <m/>
    <m/>
    <s v="Nuova UO dal 01/7/22"/>
  </r>
  <r>
    <s v="Obiettivi delle UOC"/>
    <s v="UOC-103-2022"/>
    <s v="Revisione del Regolamento della Facoltà di Medicina e Chirurgia per allinearlo alle modifiche apportate dallo Statuto d'Ateno"/>
    <s v="SAN1 - SanitàSupStrCAD - LONGOBARDI Anna"/>
    <m/>
    <s v="Anticorruzione"/>
    <x v="2"/>
    <s v="25"/>
    <s v="01/01/2022"/>
    <s v="31/12/2022"/>
    <s v="DG4 (DG-4-2022) Ricognizione sui Regolamenti ai fini dell’aggiornamento e semplificazione delle procedure con riguardo alle misure di prevenzione della corruzione"/>
    <s v="Studenti; Docenti; Governance"/>
    <s v="100,00"/>
    <s v="100,00"/>
    <s v="obiettivo concluso"/>
    <m/>
    <m/>
    <m/>
    <s v="No"/>
    <m/>
    <m/>
    <m/>
    <m/>
    <m/>
  </r>
  <r>
    <s v="Obiettivi delle UOC"/>
    <s v="UOC-104-2022"/>
    <s v="Adempimenti previsti dall'art. 43 della convenzione per attività ass.li, formative e di ricerca con ASST Spedali Civili: verifica presenza del logo Università sul sito e reparti delle  Aziende convenzionate e inserimento nel sito web dell'Università dell'elenco delle Unità Operative Complesse a direzione universitaria esplicitando il rapporto convenzionale"/>
    <s v="SAN1 - SanitàSupStrCAD - LONGOBARDI Anna"/>
    <m/>
    <s v="Trasparenza e accessibilità"/>
    <x v="1"/>
    <s v="25"/>
    <s v="01/01/2022"/>
    <s v="31/12/2022"/>
    <m/>
    <s v="Governance; Cittadini"/>
    <s v="100,00"/>
    <s v="0"/>
    <s v="L'obiettivo sarà monitorato successivamente (commento inserito da UOC Controllo di gestione e Performance)"/>
    <m/>
    <m/>
    <m/>
    <s v="No"/>
    <m/>
    <m/>
    <m/>
    <m/>
    <m/>
  </r>
  <r>
    <s v="Obiettivi delle UOC"/>
    <s v="UOC-105-2022"/>
    <s v="Adozione delle convenzioni per le attività connesse al servizio di radioprotezione"/>
    <s v="SAN1 - SanitàSupStrCAD - LONGOBARDI Anna"/>
    <m/>
    <s v="Funzionale o di efficienza"/>
    <x v="1"/>
    <s v="25"/>
    <s v="01/01/2022"/>
    <s v="31/12/2022"/>
    <m/>
    <s v="Docenti; Studenti"/>
    <s v="100,00"/>
    <s v="100,00"/>
    <s v="obiettivo concluso"/>
    <m/>
    <m/>
    <m/>
    <s v="No"/>
    <m/>
    <m/>
    <m/>
    <m/>
    <m/>
  </r>
  <r>
    <s v="Obiettivi delle UOC"/>
    <s v="UOC-106-2022"/>
    <s v="Monitoraggio della qualità percepita del servizio in ottica di miglioramento: produzione di un commento sull'esito della più recente indagine Good Practice e eventuale proposta di azioni migliorative"/>
    <s v="SAN1 - SanitàSupStrCAD - LONGOBARDI Anna"/>
    <m/>
    <s v="Miglioramento dei servizi"/>
    <x v="2"/>
    <s v="25"/>
    <s v="01/01/2022"/>
    <s v="31/12/2022"/>
    <m/>
    <s v="Studenti; Personale T.A.; Docenti; Cittadini"/>
    <s v="100,00"/>
    <s v="0"/>
    <s v="L'esito della più recente indagine GP sarà disponibile dal mese di settembre 222 (commento inserito da UOC Controllo di gestione e performance)"/>
    <m/>
    <m/>
    <m/>
    <s v="No"/>
    <m/>
    <m/>
    <m/>
    <m/>
    <m/>
  </r>
  <r>
    <s v="Obiettivi delle UOC"/>
    <s v="UOC-113-2022"/>
    <s v="Comunicazione dei servizi SBA:  Diffusione conoscenza dei servizi bibliotecari tra gli studenti del primo anno. Migliorare la performance GP con riguardo all'item relativo alla &quot;non conoscenza&quot; dei servizi bibliotecari con particolare riguardo agli iscritti al primo anno"/>
    <s v="SBA2 - Bibliot. Economia-Giurispr. - BAZZOLI Marco"/>
    <m/>
    <s v="Trasparenza e accessibilità"/>
    <x v="2"/>
    <s v="50"/>
    <s v="01/01/2022"/>
    <s v="31/12/2022"/>
    <m/>
    <s v="Studenti; Docenti; Personale T.A.; Cittadini"/>
    <s v="100,00"/>
    <s v="0"/>
    <s v="Nel primo semestre è stato somministrato agli studenti il questionario di customer satisfaction secondo il protocollo efficacia del progetto Good Practice. Gli esiti saranno disponibili successivamente."/>
    <s v="L'esito dei questionari non è ancora disponibile."/>
    <m/>
    <m/>
    <s v="No"/>
    <m/>
    <m/>
    <m/>
    <m/>
    <m/>
  </r>
  <r>
    <s v="Obiettivi delle UOC"/>
    <s v="UOC-114-2022"/>
    <s v="Monitoraggio della qualità percepita del servizio in ottica di miglioramento: produzione di un commento sull'esito della più recente indagine Good Practice e eventuale proposta di azioni migliorative"/>
    <s v="SBA2 - Bibliot. Economia-Giurispr. - BAZZOLI Marco"/>
    <m/>
    <s v="Miglioramento dei servizi"/>
    <x v="2"/>
    <s v="50"/>
    <s v="01/01/2022"/>
    <s v="31/12/2022"/>
    <m/>
    <s v="Docenti; Studenti; Personale T.A.; Cittadini"/>
    <s v="100,00"/>
    <s v="0"/>
    <s v="L'esito dei questionari non è ancora disponibile."/>
    <m/>
    <m/>
    <m/>
    <s v="No"/>
    <m/>
    <m/>
    <m/>
    <m/>
    <m/>
  </r>
  <r>
    <s v="Obiettivi delle UOC"/>
    <s v="UOC-122-2022"/>
    <s v="Processo di acquisizione risorse bibliografiche elettroniche: Studio di fattibilità di una revisione del processo (comparazione con procedure di altri atenei) per coniugare: 1) la  corretta  previsone di budget, 2) la continuità nei servizi di accesso alle risorse e 3) il rispetto dei termini previsti dalle norme amministrativo/contabili"/>
    <s v="SBA4 - Acquis. Risorse Bibliografiche - GUERRA Luca"/>
    <m/>
    <s v="Anticorruzione"/>
    <x v="2"/>
    <s v="50"/>
    <s v="01/01/2022"/>
    <s v="31/12/2022"/>
    <m/>
    <s v="Studenti; Personale T.A.; Docenti; Cittadini"/>
    <s v="100,00"/>
    <s v="30"/>
    <s v="Con il Responsabile SBA abbiamo definito alcune specifiche esigenze, in particolare l'opportunità di avere disponibile un impegno di spesa prima che il RUP inizi le procedure di indagini di mercato sulle banche dati. Si tratterà di verificare le compatibilità con la gestione di bilancio dell'Ateneo."/>
    <s v="Regole e prassi di gestione del bilancio di Ateneo"/>
    <m/>
    <m/>
    <s v="No"/>
    <m/>
    <m/>
    <m/>
    <m/>
    <m/>
  </r>
  <r>
    <s v="Obiettivi delle UOC"/>
    <s v="UOC-123-2022"/>
    <s v="Miglioramento dei servizi offerti: Carta dei servizi"/>
    <s v="SBA4 - Acquis. Risorse Bibliografiche - GUERRA Luca"/>
    <m/>
    <s v="Trasparenza e accessibilità"/>
    <x v="2"/>
    <s v="50"/>
    <s v="01/01/2022"/>
    <s v="31/12/2022"/>
    <m/>
    <s v="Studenti; Personale T.A.; Docenti; Cittadini"/>
    <s v="100,00"/>
    <s v="93,50"/>
    <s v="Alla data odierna siamo riusciti a restare nei limiti di tempi per gli ordinativi ordinari; per gli express abbiamo preso accordi con i fornitori per rimodulare il ritmo di invio dei pacchi. Verificheremo  con i prossimi invii."/>
    <s v="Logistica della commissionaria"/>
    <m/>
    <m/>
    <s v="No"/>
    <m/>
    <m/>
    <m/>
    <m/>
    <m/>
  </r>
  <r>
    <s v="Obiettivi delle UOC"/>
    <s v="UOC-120-2022"/>
    <s v="Incremento del Sistema di classificazione decimale Dewey 23 ed. (WebDewey) secondo le direttive ICCU ( Creazione nel catalogo dei simboli (e degli equivalenti verbali) delle classi 500-600 (CDD), per il posseduto anteriore al corrente, ai cui simboli sia legato un n. di documenti superiori a 15. Trasferimento sui nuovi simboli dei titoli legati alla 21. ed. o precedenti.)"/>
    <s v="SBA5 - Catalogazione - FACCHI Fiorenza"/>
    <m/>
    <s v="Funzionale o di efficienza"/>
    <x v="2"/>
    <s v="50"/>
    <s v="01/01/2022"/>
    <s v="31/12/2022"/>
    <m/>
    <s v="Studenti; Docenti; Personale T.A.; Cittadini"/>
    <s v="100,00"/>
    <s v="60"/>
    <s v="Non si segnalano ritardi"/>
    <m/>
    <m/>
    <m/>
    <s v="No"/>
    <m/>
    <m/>
    <m/>
    <m/>
    <m/>
  </r>
  <r>
    <s v="Obiettivi delle UOC"/>
    <s v="UOC-121-2022"/>
    <s v="Miglioramento dei servizi offerti: Carta dei servizi"/>
    <s v="SBA5 - Catalogazione - FACCHI Fiorenza"/>
    <m/>
    <s v="Trasparenza e accessibilità"/>
    <x v="2"/>
    <s v="50"/>
    <s v="01/01/2022"/>
    <s v="31/12/2022"/>
    <m/>
    <s v="Studenti; Personale T.A.; Docenti; Cittadini"/>
    <s v="100,00"/>
    <s v="0"/>
    <s v="In ragione della situazione relativa alle risorse umane, che sono state, a inizio dell'anno 222,  in riduzione e che richiederanno, da settembre, attività di affiancamento e formazione della nuova unità assegnata ad Agosto, si propone una rimodulazione del target. Il nuovo target proposto,  in stretta relazione con la ricognizione generale degli indicatori della Carta dei Servizi nell'ambito della nuova proposta di regolamento che sarà presentata nel prossimo Consiglio scientifico, sarà minore o uguale ai nuovi valori degli indicatori proposti nella carta dei servizi in fase di modifica (Catalogazione modalità express 2 gg, Catalogazione  modalità ordinaria 9 gg)._x000a_In considerazione della complessità delle operazioni di monitoraggio in questa fase dell'anno si rinvia la misurazione dei KPI a febbraio 223."/>
    <m/>
    <s v="Gennaio-Febbraio: malattia di un'unità di personale CAT. Da marzo pensionamento di un'unità di personale CAT. Da Giugno malattia di un'unita di personale Risorse elettroniche che si occupa della misurazione degli indicatori."/>
    <m/>
    <s v="Sì"/>
    <s v="Modifica Target"/>
    <s v="Fun-29 Target 2; Fun-36 Target 9"/>
    <s v="Proposta Rifiutata"/>
    <m/>
    <m/>
  </r>
  <r>
    <s v="Obiettivi delle UOC"/>
    <s v="UOC-115-2022"/>
    <s v="Comunicazione dei servizi SBA: Presentazione PP &quot;I Servizi Bibliotecari&quot;. Aggiornare la presentazione esistente sezione web &quot;materiali informativi della biblioteca di Medicina&quot; alla luce dell'introduzione di nuovi strumenti tecnico/informatici quali FTF, EDS Discovery Service e il rilascio del nuovo portale UNIBS e la conseguente revisione dei contenuti SBA"/>
    <s v="SBA8 - Biblioteca di Medicina - LUMINA Nicoletta"/>
    <m/>
    <s v="Trasparenza e accessibilità"/>
    <x v="2"/>
    <s v="33,34"/>
    <s v="01/01/2022"/>
    <s v="31/12/2022"/>
    <m/>
    <s v="Studenti; Personale T.A.; Docenti; Cittadini"/>
    <s v="100,00"/>
    <s v="0"/>
    <s v="Il lavoro sull'obiettivo (in carico alla sottoscritta) non ha ancora avuto inizio per più ordini di ragioni: assenze e fruizione ripetuta di permessi per motivi di salute; affiancamento della nuova unità trasferita dalla U.O.C. Economato e Patrimonio in data 1.3.222; si sottolinea inoltre che la presenza, all'interno della U.O.C., di personale poco qualificato fa sì che le attività di natura prettamente biblioteconomica ricadano in modo ricorrente sulla mia persona e ciò spesso non mi consente di lavorare in modo sistematico e organico su altri progetti."/>
    <m/>
    <m/>
    <m/>
    <s v="No"/>
    <m/>
    <m/>
    <m/>
    <m/>
    <m/>
  </r>
  <r>
    <s v="Obiettivi delle UOC"/>
    <s v="UOC-116-2022"/>
    <s v="Corrispondenza della collezione Libri di testo (Sez, DAS e DAS Cons) con la bibliografia Syllabus (Migliorare la corrispondenza della collezione alle indicazioni bibliografiche dei docenti, con particolare riferimento alle esigenzedei corsi di studio di più recente attivazione)"/>
    <s v="SBA8 - Biblioteca di Medicina - LUMINA Nicoletta"/>
    <m/>
    <s v="Funzionale o di efficienza"/>
    <x v="2"/>
    <s v="33,33"/>
    <s v="01/01/2022"/>
    <s v="31/12/2022"/>
    <m/>
    <s v="Studenti; Docenti; Personale T.A.; Cittadini"/>
    <s v="100,00"/>
    <s v="17,65"/>
    <s v="L'attività, in carico esclusivamente - come per l'anno 221 - alla collega Vacatello, è stata svolta in modo molto limitato in quanto la stessa si è dovuta occupare della formazione e dell'affiancamento di una nuova unità (Maria Chiaramonte, proveniente dalla U.O.C Economato e Patrimonio) trasferita alla Biblioteca di Medicina in data 1.3.222. Il lavoro della collega Vacatello non ha potuto inoltre essere svolto in modo sistematico a causa delle numerose e prolungate assenze che si sono verificate all'interno della U.O.C., che hanno comportato il suo coinvolgimento in altri servizi."/>
    <m/>
    <m/>
    <m/>
    <s v="No"/>
    <m/>
    <m/>
    <m/>
    <m/>
    <m/>
  </r>
  <r>
    <s v="Obiettivi delle UOC"/>
    <s v="UOC-117-2022"/>
    <s v="Monitoraggio della qualità percepita del servizio in ottica di miglioramento: produzione di un commento sull'esito della più recente indagine Good Practice e eventuale proposta di azioni migliorative"/>
    <s v="SBA8 - Biblioteca di Medicina - LUMINA Nicoletta"/>
    <m/>
    <s v="Miglioramento dei servizi"/>
    <x v="2"/>
    <s v="33,33"/>
    <s v="01/01/2022"/>
    <s v="31/12/2022"/>
    <m/>
    <s v="Studenti; Docenti; Personale T.A.; Cittadini"/>
    <s v="100,00"/>
    <s v="0"/>
    <s v="La relazione sarà redatta nel corso dell'ultimo quadrimestre, quando saranno resi noti i dati dell'indagine Good Practice più recente."/>
    <m/>
    <m/>
    <m/>
    <s v="No"/>
    <m/>
    <m/>
    <m/>
    <m/>
    <m/>
  </r>
  <r>
    <s v="Obiettivi delle UOC"/>
    <s v="UOC-118-2022"/>
    <s v="Comunicazione dei servizi SBA: Incontri formativi sui servizi bibliotecari rivolti agli iscritti al primo anno"/>
    <s v="SBA9 - Biblioteca di Ingegneria - DELBARBA Maria"/>
    <m/>
    <s v="Trasparenza e accessibilità"/>
    <x v="2"/>
    <s v="50"/>
    <s v="01/01/2022"/>
    <s v="31/12/2022"/>
    <m/>
    <s v="Studenti; Personale T.A.; Docenti; Cittadini"/>
    <s v="100,00"/>
    <s v="0"/>
    <s v="​L'attività di formazione ha risentito della mancanza di un operatore a seguito di pensionamento. L'attenzione è stata quasi completamente rivolta all'erogazione dei servizi di front office."/>
    <m/>
    <m/>
    <m/>
    <s v="No"/>
    <m/>
    <m/>
    <m/>
    <m/>
    <m/>
  </r>
  <r>
    <s v="Obiettivi delle UOC"/>
    <s v="UOC-119-2022"/>
    <s v="Monitoraggio della qualità percepita del servizio in ottica di miglioramento: produzione di un commento sull'esito della più recente indagine Good Practice e eventuale proposta di azioni migliorative"/>
    <s v="SBA9 - Biblioteca di Ingegneria - DELBARBA Maria"/>
    <m/>
    <s v="Miglioramento dei servizi"/>
    <x v="2"/>
    <s v="50"/>
    <s v="01/01/2022"/>
    <s v="31/12/2022"/>
    <m/>
    <s v="Studenti; Docenti; Personale T.A.; Cittadini"/>
    <s v="100,00"/>
    <s v="100,00"/>
    <s v="In allegato."/>
    <m/>
    <m/>
    <m/>
    <s v="No"/>
    <m/>
    <m/>
    <m/>
    <m/>
    <m/>
  </r>
  <r>
    <s v="Obiettivi delle UOC"/>
    <s v="UOC-107-2022"/>
    <s v="Supporto alle procedure per la nomina di competenza universitaria in enti/società partecipate/organismi e gestione relazioni con enti territoriali e associazioni di categoria nell'ambito di convenzioni di interesse generale di Ateneo"/>
    <s v="SEGRDG1 - Segreteria Direttore Generale - VILLA Veronica"/>
    <m/>
    <s v="Anticorruzione"/>
    <x v="1"/>
    <s v="100,00"/>
    <s v="01/01/2022"/>
    <s v="31/12/2022"/>
    <m/>
    <s v="Governance; Partner istituzionali; Alumni; Imprese"/>
    <s v="100,00"/>
    <s v="100,00"/>
    <s v="Partecipate: aggiornamento dei rappresentanti dell'ateneo nelle società partecipate, Rinnovo Protocollo di intesa tra pubbliche amministrazioni relativo all’attività di vigilanza sugli obblighi in materia di prevenzione della corruzione e di trasparenza di società e enti dalle stesse  controllati e partecipati congiuntamente._x000a_Adesione al Centro interuniversitario per la storia delle università italiane CISU_x000a_Adesione al Protocollo d’intesa della rete territoriale interistituzionale contro la violenza di genere con il Comune di Brescia (in attesa della convocazione della firma)_x000a_Avvio attività di accoglienza di n. 2 condannati a lavori di pubblica utilità (in attesa relazione referente attività a fine periodo)_x000a_Rinnovo convenzione Trenitalia per il personale e gli studenti (https://unibsit.sharepoint.com/sites/DirezioneGenerale/governance/SitePages/CONVENZIONZIONE-TRENITALIA.aspx)"/>
    <m/>
    <m/>
    <m/>
    <s v="No"/>
    <m/>
    <m/>
    <m/>
    <m/>
    <m/>
  </r>
  <r>
    <s v="Obiettivi delle UOC"/>
    <s v="UOC-112-2022"/>
    <s v="Partecipazione ai corsi di aggiornamento della formazione, specifica per l'area di appartenenza del lavoratore, in tema di salute e sicurezza sul luogo di lavoro in applicazione del D.Lgs 81/2008 e s.m.i. per lavoratori e preposti"/>
    <s v="SERVAMMTECDIMI1 - Servizi Amministrativi e Tecnici DIMI - MOTTA Chiara"/>
    <m/>
    <s v="Funzionale o di efficienza"/>
    <x v="2"/>
    <s v="100,00"/>
    <s v="01/01/2022"/>
    <s v="31/12/2022"/>
    <m/>
    <s v="Personale T.A."/>
    <s v="100,00"/>
    <s v="70"/>
    <s v="su 12 tecnici, 6 tecnici hanno svolto sia il corso preposti sia il corso medio rischio, mentre gli altri 6 non hanno ancora concluso"/>
    <m/>
    <m/>
    <m/>
    <s v="No"/>
    <m/>
    <m/>
    <m/>
    <m/>
    <m/>
  </r>
  <r>
    <s v="Obiettivi delle UOC"/>
    <s v="UOC-126-2022"/>
    <s v="Ricognizione e verifica dell’assegnazione degli spazi segnalando le differenze rispetto alla disposizione n. 243 del 2015"/>
    <s v="SERVAMMTECDIMI1 - Servizi Amministrativi e Tecnici DIMI - MOTTA Chiara"/>
    <m/>
    <s v="Funzionale o di efficienza"/>
    <x v="1"/>
    <s v="20"/>
    <s v="01/01/2022"/>
    <s v="31/10/2022"/>
    <m/>
    <s v="Governance"/>
    <s v="100,00"/>
    <s v="20"/>
    <s v="predisposizione planimetrie dell'area di Ingegneria con le vecchie competenze"/>
    <m/>
    <m/>
    <m/>
    <s v="No"/>
    <m/>
    <m/>
    <m/>
    <m/>
    <s v="NUOVO OBIETTIVO RICOGNIZIONE SPAZI "/>
  </r>
  <r>
    <s v="Obiettivi delle UOC"/>
    <s v="UOC-29-2022"/>
    <s v="Avvio della procedura finalizzata al conseguimento della certificazione ISO del processo Ciclo Missioni: Mappatura del processo (descrizione e diagramma di flusso)"/>
    <s v="SERVAMMTECDIMI1 - Servizi Amministrativi e Tecnici DIMI - MOTTA Chiara"/>
    <m/>
    <s v="Funzionale o di efficienza"/>
    <x v="2"/>
    <s v="20"/>
    <s v="01/01/2022"/>
    <s v="31/12/2022"/>
    <s v="DG6 (DG-6-2022) Certificazione ISO"/>
    <s v="Docenti; Personale T.A.; Cittadini"/>
    <s v="9,09"/>
    <s v="30"/>
    <s v="la prima fase delle attività è stata svolta dal gruppo di lavoro Bonfà, Clement, Nuccilli con la consulente esterna Tagliavini, in vista di un coinvolgimento più diretto finalizzato alla stesura della procedura nel secondo semestre dell'anno"/>
    <m/>
    <m/>
    <m/>
    <s v="No"/>
    <m/>
    <m/>
    <m/>
    <m/>
    <m/>
  </r>
  <r>
    <s v="Obiettivi delle UOC"/>
    <s v="UOC-30-2022"/>
    <s v="Verifica dell'efficacia dello svolgimento del lavoro agile: produzione di relazioni che sintetizzino il lavoro svolto dal personale in smart working con evidenza del raggiungimento dei target individuali concordati"/>
    <s v="SERVAMMTECDIMI1 - Servizi Amministrativi e Tecnici DIMI - MOTTA Chiara"/>
    <m/>
    <s v="Funzionale o di efficienza"/>
    <x v="2"/>
    <s v="20"/>
    <s v="01/01/2022"/>
    <s v="31/12/2022"/>
    <s v="DG3 (DG-3-2022) Coordinamento ai fini della correttezza e dell’efficacia del lavoro svolto in modalità agile"/>
    <s v="Governance; Personale T.A.; Cittadini"/>
    <s v="100,00"/>
    <s v="33,33"/>
    <s v="si allega relazione trimestrale sul lavoro agile gennaio-marzo 222"/>
    <m/>
    <m/>
    <m/>
    <s v="No"/>
    <m/>
    <m/>
    <m/>
    <m/>
    <m/>
  </r>
  <r>
    <s v="Obiettivi delle UOC"/>
    <s v="UOC-31-2022"/>
    <s v="Supporto amministrativo contabile alla partecipazione dei bandi della 4 missione PNRR"/>
    <s v="SERVAMMTECDIMI1 - Servizi Amministrativi e Tecnici DIMI - MOTTA Chiara"/>
    <m/>
    <s v="Strategico"/>
    <x v="0"/>
    <s v="20"/>
    <s v="01/01/2022"/>
    <s v="31/12/2022"/>
    <s v="DG7 (DG-7-2022) Attuazione partecipazione ai bandi Missione 4 - PNRR"/>
    <s v="Governance; Personale T.A.; Docenti; Altre Università; Cittadini; Partner istituzionali"/>
    <s v="100,00"/>
    <s v="50"/>
    <s v="sono state fatte le delibere di presentazione dei progetti e le delibere di attivazione delle borse di dottorato, dei posti di rtda sul pnrr e delle convenzioni con le ditte relative ai medesimi posti di rtda"/>
    <m/>
    <m/>
    <m/>
    <s v="No"/>
    <m/>
    <m/>
    <m/>
    <m/>
    <m/>
  </r>
  <r>
    <s v="Obiettivi delle UOC"/>
    <s v="UOC-95-2022"/>
    <s v="Avvio dell'utilizzo modulo Richiesta di Acquisti: supporto alla configurazione del nuovo modulo"/>
    <s v="SERVAMMTECDIMI1 - Servizi Amministrativi e Tecnici DIMI - MOTTA Chiara"/>
    <m/>
    <s v="Digitalizzazione e semplificazione"/>
    <x v="0"/>
    <s v="20"/>
    <s v="01/01/2022"/>
    <s v="31/12/2022"/>
    <s v="DG1 (DG-1-2022) Indirizzo e coordinamento per lo sviluppo di strumenti integrati (es. SPRINT) per la digitalizzazione delle procedure amministrative finalizzato all’aumento dell'efficienza, alla semplificazione e alla trasparenza ; RE-2-2022 (SET-17-2022) Progettazione e/o sviluppo di strumenti integrati per la digitalizzazione delle procedure amministrative finalizzato all'aumento dell'efficienza, alla semplificazione e trasparenza: realizzazione di almeno un nuovo processo dematerializzato: U-Web Richiesta di acquisto e/o Sprint per la gestione della performance"/>
    <s v="Personale T.A.; Docenti; Fornitori; Cittadini"/>
    <s v="100,00"/>
    <s v="0"/>
    <s v="il modulo acquisti si renderà disponibile dal 3 ottobre e quindi l'avvio del suo utilizzo avverrà successivamente a tale data"/>
    <m/>
    <m/>
    <m/>
    <s v="No"/>
    <m/>
    <m/>
    <m/>
    <m/>
    <m/>
  </r>
  <r>
    <s v="Obiettivi delle UOC"/>
    <s v="UOC-100-2022"/>
    <s v="Monitoraggio della qualità percepita del servizio in ottica di miglioramento: produzione di un commento sull'esito della più recente indagine Good Practice e eventuale proposta di azioni migliorative"/>
    <s v="SG5 - Flussi Documentali - ZUCCATO Elisabetta"/>
    <m/>
    <s v="Miglioramento dei servizi"/>
    <x v="2"/>
    <s v="25"/>
    <s v="01/01/2022"/>
    <s v="31/12/2022"/>
    <m/>
    <s v="Studenti; Personale T.A.; Docenti; Cittadini"/>
    <s v="100,00"/>
    <s v="0"/>
    <s v="L'obbiettivo non può ancora essere raggiunto in quanto l'esito del più recente questionario di Customer  verrà reso disponibile alla fine del mese di settembre 222"/>
    <m/>
    <m/>
    <m/>
    <s v="No"/>
    <m/>
    <m/>
    <m/>
    <m/>
    <m/>
  </r>
  <r>
    <s v="Obiettivi delle UOC"/>
    <s v="UOC-97-2022"/>
    <s v="Coordinamento della revisione e dell'aggiornamento del manuale di gestione del protocollo informatico secondo le indicazioni della Soprintendenza Archivistica della Lombardia"/>
    <s v="SG5 - Flussi Documentali - ZUCCATO Elisabetta"/>
    <m/>
    <s v="Trasparenza e accessibilità"/>
    <x v="2"/>
    <s v="25"/>
    <s v="01/01/2022"/>
    <s v="31/12/2022"/>
    <m/>
    <s v="Studenti; Personale T.A.; Docenti; Cittadini"/>
    <s v="100,00"/>
    <s v="100,00"/>
    <s v="Obiettivo concluso: il manuale è stato approvato con Disposizione del Direttore Generale, Repertorio 217/222, protocollo n.154414 del 31/3/222._x000a_Il manuale di gestione del protocollo informatico ( revisione 222) è stato pubblicato sul sito istituzionale di Ateneo, sulla intranet documentale di Ateneo e sul portale di Amministrazione Trasparente._x000a_In allegato il testo del manuale di gestione documentale."/>
    <m/>
    <m/>
    <m/>
    <s v="No"/>
    <m/>
    <m/>
    <m/>
    <m/>
    <m/>
  </r>
  <r>
    <s v="Obiettivi delle UOC"/>
    <s v="UOC-98-2022"/>
    <s v="Protocollazione dei documenti in entrata entro le 24 ore come indicato nel Manuale di gestione del protocollo informatico e assegnazione corretta ai destinatari"/>
    <s v="SG5 - Flussi Documentali - ZUCCATO Elisabetta"/>
    <m/>
    <s v="Funzionale o di efficienza"/>
    <x v="1"/>
    <s v="25"/>
    <s v="01/01/2022"/>
    <s v="31/12/2022"/>
    <m/>
    <s v="Docenti; Governance; Personale T.A.; Studenti; Cittadini"/>
    <s v="100,00"/>
    <s v="100,00"/>
    <s v="Tutti i documenti in entrata, pervenuti sul sistema di gestione documentale Titulus al 3 giugno 222, sono stati protocollati e gestiti estro le 24 ore._x000a_Dal 1 gennaio al 3 giugno 222 sono stati protocollati in entrata 3924 documenti ( da statistiche programma di gestione documentale Titulus). Il dato è stato ricavato togliendo dal totale dei documenti in entrata, i rapporti di versamento e le domande di concorso gestite con PICA."/>
    <m/>
    <m/>
    <m/>
    <s v="No"/>
    <m/>
    <m/>
    <m/>
    <m/>
    <m/>
  </r>
  <r>
    <s v="Obiettivi delle UOC"/>
    <s v="UOC-99-2022"/>
    <s v="Referente per l'attuazione del progetto (con supporto dell'Archivista) per la sistemazione dell'assetto documentale e degli archivi"/>
    <s v="SG5 - Flussi Documentali - ZUCCATO Elisabetta"/>
    <m/>
    <s v="Funzionale o di efficienza"/>
    <x v="0"/>
    <s v="25"/>
    <s v="01/01/2022"/>
    <s v="31/12/2022"/>
    <m/>
    <s v="Governance; Personale T.A.; Docenti"/>
    <s v="100,00"/>
    <s v="60"/>
    <s v="Da gennaio a giugno 222 sono stati effettuati:_x000a_ n. 46 sopralluoghi presso il magazzino/archivio di Borgosatollo con l'Archivista ( dott.ssa Santorelli)_x000a_n. 2 sopralluoghi presso l'archivio di Piazza del Mercato 15_x000a_n. 1 sopralluogo presso l'archivio di via Gramsci 17_x000a_n.1 sopralluogo presso la Biblioteca di vicolo dell'Anguilla e  1 presso il dipartimento DSCS._x000a_Si sono svolte 16 riunioni con i Responsabili di tutti gli uffici dell'Amministrazione Centrale._x000a_Un primo scarto documentale si è svolto nei giorni del 22 e 23 di giugno alla presenza del personale della UOC Flussi Documentali e la ditta Cauto (incaricata del ritiro e smaltimento a norma della documentazione d'archivio). Il primo scarto documentale è di 15668 kg._x000a_Il secondo scarto documentale è previsto nei mesi di settembre/ottobre 222."/>
    <m/>
    <m/>
    <m/>
    <s v="No"/>
    <m/>
    <m/>
    <m/>
    <m/>
    <m/>
  </r>
  <r>
    <s v="Obiettivi delle UOC"/>
    <s v="UOC-32-2022"/>
    <s v="Adeguamento calcolo CFU impegno annuale degli studenti per migliorare indicatore &quot;40CFU&quot; PRO3: analisi e definizione algoritmo di calcolo; definizione requisito per Cineca"/>
    <s v="SICT14 - Consulenza e sviluppo - MASSUSSI Giorgio"/>
    <m/>
    <s v="Strategico"/>
    <x v="2"/>
    <s v="100,00"/>
    <s v="01/01/2022"/>
    <s v="31/12/2022"/>
    <s v="DG5 (DG-5-2022) Coordinamento delle attività ai fini del raggiungimento degli obiettivi selezionati per la PRO3 (40 CFU, Open badge, spazi in mq dedicati alla ricerca, immatricolati ai corsi professionalizzanti)"/>
    <s v="Governance"/>
    <s v="100,00"/>
    <s v="100,00"/>
    <s v="Nei primi mesi del 222 sono stati effettuati con Cineca una serie di incontri di analisi per stabilire come vengono determinati i CFU dell'impegno annuale inviati ad ANS nella scheda 1 e 4 tramite ESSE3 e se tale valore viene effettivamente utilizzato per l'indicatore oggetto dell'obiettivo._x000a_Cineca ha chiarito che effettivamente l'indicatore è calcolato sulla base del impegno annuale inviato ad ANS e che al momento questo valore è staticamente impostato a 6._x000a_Si è stabilito che Cineca realizzerà delle nuove funzionalità in ESSE3 che permetteranno di impostare, per ogni corso di studi, anno di corso e anno di coorte, il valore di default dell'impegno da inviare in scheda SUA._x000a_E' stato stabilito l'algoritmo per il calcolo._x000a_Cineca si è impegnato a effettuare, entro il 31/12/222 la correzione massiva del dato AA 221/222 sulla base dell'algoritmo individuato tramite script; questo sarà sufficiente per sistemare l'indicatore 221._x000a_Cineca valuterà successivamente eventuali implementazioni per adeguare esse3 ai requisiti della PRO3."/>
    <s v="La realizzazione dell'algoritmo è effettuata da Cineca."/>
    <m/>
    <m/>
    <s v="No"/>
    <m/>
    <m/>
    <m/>
    <m/>
    <m/>
  </r>
  <r>
    <s v="Obiettivi delle UOC"/>
    <s v="UOC-33-2022"/>
    <s v="Aggiornamento flussi da Esse3 e da UGOV verso LDAP per la categoria DOTTORANDI e SPECIALIZZANDI. Dovranno avere due account distinti, uno in ambito esclusivo Esse3 per la gestione della carriera in Esse3 e uno in ambito esclusivo UGOV per l'accesso ai servizi riservati a dipendenti/collaboratori."/>
    <s v="SICT15 - Helpdesk e processi amministrativi - BERTANZA Roberta"/>
    <m/>
    <s v="Digitalizzazione e semplificazione"/>
    <x v="2"/>
    <s v="100,00"/>
    <s v="01/01/2022"/>
    <s v="31/12/2022"/>
    <m/>
    <s v="Docenti; Personale T.A.; Studenti"/>
    <s v="100,00"/>
    <s v="60"/>
    <s v="L'obiettivo è costituito da 5 step:_x000a__x000a_1) In Esse3 va modifica la regola di generazione mail istituzionale per dottorandi e specializzandi che deve avvenire con le medesime regole utilizzate per tutti gli altri studenti (INTERVENTO A CARICO DI ASSISTENZA ESSE3)_x000a__x000a_2) Il flusso che da Esse3 va verso LDAP deve essere controllato per verificare che si comporti, in caso di dottorandi o specializzandi, nello stesso modo con cui si comporta per il resto degli studenti ad eccezione di schacPersonalPosition che deve mantenere la valorizzazione di DOTTORANDO per i dottorandi e SPECIALIZZANDO per specializzandi. Va inoltre disabilitata la parte di flusso che, in presenza di una nuova carriera di dottorando/specializzando, travasa in UGOV RU la relativa anagrafica (INTERVENTO A CARICO DI ASSISTENZA FLUSSI PROVISIONING)_x000a__x000a_3) Il flusso che da Esse3 va verso ACTIVE DIRECTORY deve essere controllato per verificare che si comporti, in caso di dottorandi o specializzandi, nello stesso modo con cui si comporta per il resto degli studenti (INTERVENTO A CARICO DI ASSISTENZA FLUSSI PROVISIONING)_x000a__x000a_4) In Esse3 attiviamo per dottorandi e specializzandi il travaso automatico dell'anagrafica e dell'evento di carriera verso UGOV (INTERVENTO A CARICO DI UNIBS)_x000a__x000a_5) Nella tabella di configurazione SERVICE_USER_PROFILE modifichiamo la configurazione dei ruoli di SPECIALIZZANDO e DOTTORANDO in modo che in LDAP e in Active Directory si generino i relativi account con le medesime regole previste per le altre risorse umane, eccetto la licenza Office365 che non viene attivata a questi ruoli, avendola essi già a disposizione da Esse3. Nel caso in cui ad un dottorando/specializzando venga assegnato un ulteriore ruolo, ad esempio di docente a contratto, sarà grazie a questo ruolo che accederà a Office 365 dovendosi presentare in Teams con un ruolo di docente e non di studente (INTERVENTO A CARICO DI UNIBS)_x000a__x000a_Allo stato attuale abbiamo realizzato in ambiente di test i punti 1, 2, 4 e 5 e li stiamo testando per poi passarli in produzione._x000a_Il punto 4) è a carico di Cineca che ci ha comunicato che lo rilascerà in ambiente di test a fine settembre."/>
    <s v="Il punto 4) deve essere realizzato da Cineca."/>
    <m/>
    <m/>
    <s v="No"/>
    <m/>
    <m/>
    <m/>
    <m/>
    <m/>
  </r>
  <r>
    <s v="Obiettivi delle UOC"/>
    <s v="UOC-34-2022"/>
    <s v="Attivazione istanza Moodle dedicata agli appelli d'esame integrata con Esse3"/>
    <s v="SICT16 - E learning supporto ricerca - PADRICELLO Carlo"/>
    <m/>
    <s v="Digitalizzazione e semplificazione"/>
    <x v="0"/>
    <s v="100,00"/>
    <s v="01/01/2022"/>
    <s v="31/12/2023"/>
    <s v="DG1 (DG-1-2022) Indirizzo e coordinamento per lo sviluppo di strumenti integrati (es. SPRINT) per la digitalizzazione delle procedure amministrative finalizzato all’aumento dell'efficienza, alla semplificazione e alla trasparenza"/>
    <s v="Docenti; Personale T.A.; Studenti"/>
    <s v="100,00"/>
    <s v="75"/>
    <s v="Avviati i contatti con il produttore del sistema, fatto una ricognizione delle necessità e prodotti i requisiti."/>
    <m/>
    <m/>
    <m/>
    <s v="Sì"/>
    <s v="Modifica Attività (nuova associazione)"/>
    <s v="Rimodulazione con associazione di nuove attività, TSK-181 e TSK-182"/>
    <s v="Proposta Approvata"/>
    <m/>
    <m/>
  </r>
  <r>
    <s v="Obiettivi delle UOC"/>
    <s v="UOC-72-2022"/>
    <s v="Predisposizione scheda di servizio + procedura di richiesta informatizzata per erogazione laboratorio virtuale"/>
    <s v="SICT17 - Sistemi e infrastrutture di rete - OMODEI Alberto"/>
    <m/>
    <s v="Funzionale o di efficienza"/>
    <x v="2"/>
    <s v="50"/>
    <s v="01/01/2022"/>
    <s v="31/12/2022"/>
    <s v="DG1 (DG-1-2022) Indirizzo e coordinamento per lo sviluppo di strumenti integrati (es. SPRINT) per la digitalizzazione delle procedure amministrative finalizzato all’aumento dell'efficienza, alla semplificazione e alla trasparenza"/>
    <s v="Studenti; Docenti; Personale T.A.; Cittadini"/>
    <s v="100,00"/>
    <s v="70"/>
    <s v="scheda servizio completata_x000a_in predisposizione procedura informatizzata per richiesta servizio e manuale di configurazione operatore_x000a__x000a_link modulo https://forms.office.com/r/Abs9RDhdTT"/>
    <m/>
    <m/>
    <m/>
    <s v="No"/>
    <m/>
    <m/>
    <m/>
    <m/>
    <m/>
  </r>
  <r>
    <s v="Obiettivi delle UOC"/>
    <s v="UOC-35-2022"/>
    <s v="Mantenimento e Riorganizzazione servizi Google: acquisizione licenze, gestione quote e account"/>
    <s v="SICT18 - Sistemi - OMODEI Alberto"/>
    <m/>
    <s v="Digitalizzazione e semplificazione"/>
    <x v="1"/>
    <s v="100,00"/>
    <s v="01/01/2022"/>
    <s v="31/12/2022"/>
    <m/>
    <s v="Docenti; Personale T.A.; Studenti"/>
    <s v="100,00"/>
    <s v="75"/>
    <s v="per mantenere gli attuali servizi di storage a seguito della modifica unilaterale alla licenza &quot;Google Workspace Education Fundamentals&quot; è necessaria l'integrazione con nuove licenze &quot;Teaching and Learning&quot;._x000a_Google ha prorogato la scadenza di acquisizione di nuove licenze al 31 dicembre 222._x000a__x000a_per recuperare spazio è stata proposta una modificare al regolamento per scadenze degli account_x000a__x000a_da fare: monitoraggio delle quote utente"/>
    <s v="attesa comunicazioni e indicazioni da parte della CRUI per aderire alla convenzione CRUI-GOOGLE per l'acquisizione delle nuove licenze_x000a_Google ha da poco introdotto uno stumento per la gestione delle quote individuali per i membri di una UO_x000a_La gestione della quota generale complessiva di una UO, pur essendo prevista, verrà aggiunta successivamente ma ora non è ancora disponibile."/>
    <s v="valutazioni indicazioni da parte da RPD sulla gestione dei dati per utenti cessati o dismessi"/>
    <m/>
    <s v="Sì"/>
    <s v="Modifica Date Obiettivo"/>
    <s v="è necessario posticipare la data di conclusione in quanto i fattori esogeni hanno spostato la proroga al 31.12.2022 e non è ancora nota la data di avvio della convenzione CRUI - GOOGLE"/>
    <s v="Proposta Approvata"/>
    <m/>
    <m/>
  </r>
  <r>
    <s v="Obiettivi delle UOC"/>
    <s v="UOC-73-2022"/>
    <s v="Predisposizione scheda di servizio rilascio postazioni di lavoro: realizzazione modulo di richiesta e processo autorizzativo"/>
    <s v="SICT19 - Desktop Management Office Automation - BOIANI Yuri"/>
    <m/>
    <s v="Funzionale o di efficienza"/>
    <x v="2"/>
    <s v="50"/>
    <s v="01/01/2022"/>
    <s v="31/12/2022"/>
    <s v="DG1 (DG-1-2022) Indirizzo e coordinamento per lo sviluppo di strumenti integrati (es. SPRINT) per la digitalizzazione delle procedure amministrative finalizzato all’aumento dell'efficienza, alla semplificazione e alla trasparenza"/>
    <s v="Personale T.A.; Docenti"/>
    <s v="100,00"/>
    <s v="75"/>
    <s v="Alla rilevazione intermedia viene rilasciata la scheda di servizio ed un form di richiesta di base con le informazioni necessarie alla richiesta_x000a_Link Form: https://forms.office.com/r/TR7mFVTrwL_x000a_Il form è stato aggiornato con la gestione delle sezioni e discrimine la nuova fornitura dalla sostituzione di una postazione esistente"/>
    <m/>
    <m/>
    <m/>
    <s v="No"/>
    <m/>
    <m/>
    <m/>
    <m/>
    <m/>
  </r>
  <r>
    <s v="Obiettivi delle UOC"/>
    <s v="UOC-36-2022"/>
    <s v="Predisposizione di un capitolato per la riqualificazione tecnologica  audio/video dell'Aula Magna di Medicina_x000a_Avvio di procedura di assegnazione della gara di appalto."/>
    <s v="SICT20 - Aule - BERETTI Alessandro"/>
    <m/>
    <s v="Funzionale o di efficienza"/>
    <x v="1"/>
    <s v="100,00"/>
    <s v="01/01/2022"/>
    <s v="31/12/2022"/>
    <m/>
    <s v="Governance; Fornitori"/>
    <s v="100,00"/>
    <s v="55"/>
    <s v="Il capitolato relativo all'aula Magna di Medicina è stato redatto ed inviato ai diretti Responsabili per verificarne la fattibilità Economica ed eventuali rettifiche._x000a_Una volta visionato dai Responsabili verrà inoltrato all’ufficio Appalti per proseguire con l’ITER buocratico."/>
    <s v="Ufficio tecnico è stato coinvolto per uno studio di fattibilità sia dal punto di vista architettonico che strutturale e impiantistico."/>
    <s v="In fase di predisposizione budget del progetto"/>
    <m/>
    <s v="No"/>
    <m/>
    <m/>
    <m/>
    <m/>
    <m/>
  </r>
  <r>
    <s v="Obiettivi delle UOC"/>
    <s v="UOC-69-2022"/>
    <s v="Predisposizione schede di servizio + Procedura di richiesta informatizzata almeno 3"/>
    <s v="SICT5 - Reti e sicurezza informatica - PEDRETTI Fabio"/>
    <m/>
    <s v="Funzionale o di efficienza"/>
    <x v="1"/>
    <s v="33,34"/>
    <s v="01/01/2022"/>
    <s v="31/12/2022"/>
    <s v="DG1 (DG-1-2022) Indirizzo e coordinamento per lo sviluppo di strumenti integrati (es. SPRINT) per la digitalizzazione delle procedure amministrative finalizzato all’aumento dell'efficienza, alla semplificazione e alla trasparenza"/>
    <s v="Docenti; Personale T.A."/>
    <s v="100,00"/>
    <s v="60"/>
    <s v="Al 3 giugno sono state predisposte ed inviate 2 schede di servizio:_x000a_* Consulenza per sicurezza informatica_x000a_* Richiesta di Record DNS/DHCP_x000a_Tali schede saranno da revisionare e confermare._x000a_La terza scheda &quot;Richiesta di nuovi o attivazione di Punti rete&quot; risulta in lavorazione."/>
    <m/>
    <m/>
    <m/>
    <s v="No"/>
    <m/>
    <m/>
    <m/>
    <m/>
    <m/>
  </r>
  <r>
    <s v="Obiettivi delle UOC"/>
    <s v="UOC-70-2022"/>
    <s v="Aggiornamento infrastruttura per l'erogazizone del servizio server web dedicato mediante attivazione protocollo HTTP/2"/>
    <s v="SICT5 - Reti e sicurezza informatica - PEDRETTI Fabio"/>
    <m/>
    <s v="Digitalizzazione e semplificazione"/>
    <x v="0"/>
    <s v="33,33"/>
    <s v="01/01/2022"/>
    <s v="31/12/2022"/>
    <s v="DG1 (DG-1-2022) Indirizzo e coordinamento per lo sviluppo di strumenti integrati (es. SPRINT) per la digitalizzazione delle procedure amministrative finalizzato all’aumento dell'efficienza, alla semplificazione e alla trasparenza"/>
    <s v="Docenti; Personale T.A."/>
    <s v="100,00"/>
    <s v="80"/>
    <s v="HTTP/2 è un protocollo per l'erogazione di siti web che fornisce maggiori prestazioni rispetto ad HTTP/1.1._x000a__x000a_HTTP/2 è supportato dal server web apache in uso sul sistema ma è sufficientemente stabile solo nelle ultime versioni, mentre la versione fornita da Debian presente nella nostra installazione, era una versione non sufficientemente stabile (2.4.38). Pertanto si è provveduto a clonare la VM ed aggiornare ad una versione più recente (2.4.53). Dopo tutti i test del caso che hanno avuto esito positivo si è provveduto ad aggiornare apache anche sul sistema in produzione._x000a__x000a_Quindi si è provveduto ad abilitare HTTP/2 sul sistema in test e testare nuovamente i siti._x000a__x000a_Dal 1 luglio rimane la conclusione del test dei siti HTTP/2 sul sistema in pre-produzione e l'abilitazione in produzione."/>
    <m/>
    <m/>
    <m/>
    <s v="No"/>
    <m/>
    <m/>
    <m/>
    <m/>
    <m/>
  </r>
  <r>
    <s v="Obiettivi delle UOC"/>
    <s v="UOC-71-2022"/>
    <s v="Predisposizione di un percorso formativo per il personale sulla sicurezza informatica ed erogazione dei corsi di formazione"/>
    <s v="SICT5 - Reti e sicurezza informatica - PEDRETTI Fabio"/>
    <m/>
    <s v="Funzionale o di efficienza"/>
    <x v="1"/>
    <s v="33,33"/>
    <s v="01/01/2022"/>
    <s v="31/12/2022"/>
    <m/>
    <s v="Docenti; Personale T.A."/>
    <s v="100,00"/>
    <s v="0"/>
    <s v="Sono in corso colloqui con diversi possibili fornitori per verificare gli argomenti e le modalità di erogazione dei corsi."/>
    <m/>
    <m/>
    <m/>
    <s v="No"/>
    <m/>
    <m/>
    <m/>
    <m/>
    <m/>
  </r>
  <r>
    <s v="Obiettivi delle UOC"/>
    <s v="UOC-136-2022"/>
    <s v="Implementazione di un processo di gestione delle convenzioni speciali con le imprese partner per la promozione e gestione delle borse di studio di Dottorato di Ricerca finanziate dai fondi PNRR ex DM 352/2022, incluse le fasi di negoziazione speciale per sezioni della convenzione legate agli articoli relativi alla proprietà intellettuale dei risultati della ricerca dei percorsi di Dottorato, risultanti nelle tesi di Dottorato, nella potenziale brevettazione di prodotti, sistemi gestionali, ecc.."/>
    <s v="SS12 - Dottorati  - FARRO Fabiana"/>
    <m/>
    <s v="Strategico"/>
    <x v="0"/>
    <s v="33,33"/>
    <s v="01/01/2022"/>
    <s v="31/12/2022"/>
    <m/>
    <s v="Docenti; Personale T.A.; Studenti"/>
    <s v="100,00"/>
    <s v="0"/>
    <s v="Obiettivo da avviare"/>
    <m/>
    <m/>
    <m/>
    <s v="No"/>
    <m/>
    <m/>
    <m/>
    <m/>
    <s v="NUOVO OBIETTIVO"/>
  </r>
  <r>
    <s v="Obiettivi delle UOC"/>
    <s v="UOC-51-2022"/>
    <s v="Dematerializzazione atti di carriera post laurea, semplificazione procedure accesso al post laurea, miglioramento servizi: Acquisizione digitale della documentazione a partire dagli atti più recenti/digitalizzazione conseguimento titolo/incontri di formazione sulla carriera per Dottorandi"/>
    <s v="SS12 - Dottorati  - FARRO Fabiana"/>
    <m/>
    <s v="Digitalizzazione e semplificazione"/>
    <x v="3"/>
    <s v="33,33"/>
    <s v="01/01/2022"/>
    <s v="31/12/2022"/>
    <s v="DG1 (DG-1-2022) Indirizzo e coordinamento per lo sviluppo di strumenti integrati (es. SPRINT) per la digitalizzazione delle procedure amministrative finalizzato all’aumento dell'efficienza, alla semplificazione e alla trasparenza"/>
    <s v="Studenti; Cittadini"/>
    <s v="100,00"/>
    <s v="100,00"/>
    <s v="1) Completato il processo di demateralizzazione del conseguimento del titolo dei dottori di ricerca con l'eliminazione della produzione cartacea sia della domanda di ammissione, sia delle tesi di dottorato. E' stato completato il processo di caricamento in Esse3 dei metadati delle tesi, con la responsabilizzazione dell'attività dei dottorandi; la configurazione informatizzata del processo di scarico dati da Esse3 a Iris OPEN BS dei metadati delle tesi di dottorato + delle tesi in formato pdf/A e il conseguente invio automatico alle Biblioteche Nazionali MUR di Roma e Firenze. Le tesi di Dottorato dei cicli XXXIII e XXXIV sono disponibili sul repository di UniBS e consultabili a livello nazionale/internazionale. _x000a_Sono stati creati, con il supporto di ICT, i manuali lato studente, in italiano e in inglese; il manuale docente - specifici per i corsi di Dottorato di Ricerca. Si allegano agli atti; _x000a_Il 3/9/221 la UOC Dottorati ha realizzato un incontro di 2 ore, in doppia lingua italiana/inglese, in modalità telematica (registrato) via Google Meet con gli studenti del 3° a.a. 22/221 (XXXIV ciclo) per presentare la nuova modalità di conseguimento del titolo (hanno partecipato circa 4 dottorandi iscritti)._x000a__x000a_Tra i risultati: riduzione di circa il 95% degli studenti di dottorato che si recano allo sportello in presenza presso la UOC, sia per le procedure di ammissione, di carriera e di conseguimento del titolo"/>
    <m/>
    <m/>
    <s v="In accordo con ICT e Segreterie Studenti sono state modificate alcune denominazioni del processo di Esse3 che afferiscono tutti i corsi universitari per adeguare il processo informatizzato alla nuova normativa sui Dottorati di Ricerca (Ordinamento) emanata dal MUR il 14 dicembre 221: DM 226/221. A titolo esemplificativo: da denominazione di Tutor a denominazione Supervisore di uno studente di Dottorato di Ricerca; da approvazione dell'ammissione all'esame finale di Dottorato da parte del Coordinatore all'approvazione da parte del Collegio dei Docenti e in seguito del Direttore del Dipartimento (artt. 5 e 18 vigente Regolamento Dottorati)"/>
    <s v="No"/>
    <m/>
    <m/>
    <m/>
    <m/>
    <m/>
  </r>
  <r>
    <s v="Obiettivi delle UOC"/>
    <s v="UOC-52-2022"/>
    <s v="Azioni di orientamento al lavoro per Dottorandi/Dottori: proposta attività in collaborazione con UniLyon-CUSO-UniTO"/>
    <s v="SS12 - Dottorati  - FARRO Fabiana"/>
    <m/>
    <s v="Strategico"/>
    <x v="0"/>
    <s v="33,34"/>
    <s v="01/01/2022"/>
    <s v="31/12/2022"/>
    <m/>
    <s v="Studenti; Cittadini"/>
    <s v="100,00"/>
    <s v="80"/>
    <s v="Nel 222 la collaborazione inter-universitaria tra Université de Lyon (Francia), capofila, e i partner UNITO e IIT Genova per l'Italia e CUSO - Associazione delle Università svizzere di lingua francese denominata &quot;Atelier doctoral transfrontalier”, con l’obiettivo di supportare i dottori di ricerca a sviluppare una carriera post-dottorale al di fuori dell'accademia, per incrementare la loro occupabilità e rafforzare le loro capacità di spendere la formazione di III livello presso aziende pubbliche e private, è stata riproposta, preso atto del successo del 221. Ancora in modalità telematica, da svolgersi a fine settembre, nelle giornate del 26, 27 e 29 settembre 222, per un di posti pari a 5, poi aumentati a 6 per UniBS, disponibili per gli studenti dei corsi di Dottorato di Ricerca dell’Università degli Studi di Brescia iscritti al II e III anno per l’a.a. 221/222. La partecipazione agli incontri sarà totalmente gratuita per i dottorandi._x000a_Tra dicembre 221 e Agosto 222 si sono tenute riunioni bimestrali dei partner per l'organizzazione dell'evento. Nel mese di giugno la UOC Dottorati e la UOCC Dottorati e Placement hanno aperto l'avviso alle selezioni dei dottorandi, pubblicato il bando, effettuato le valutazioni e pubblicato la graduatoria finale di merito dei 6 idonei dottorandi che parteciperanno all'evento. Si allegano gli atti. L'evento delle 3 giornate di settembre sarà monitorato direttamente dalla UOC Dottorati e la Responsabile, Fabiana Farro, sarà moderatore di uno dei gruppi di lavoro, al quale partecipano dottorandi da tutte le sedi partner, per supportare il lavoro del formatore."/>
    <m/>
    <m/>
    <s v="In corso di stesura la convenzione tra il capofila Université de Lyon (Francia) e il principale partner italiano UNITO è in ritardo e sarà definita entro settembre per poi essere trasmessa ai restanti partner per validare l'impegno economico di co-finanziamento lato italiano, per una spesa prevista di circa € 46, complessiva per i 6 dottorandi di UniBS."/>
    <s v="No"/>
    <m/>
    <m/>
    <m/>
    <m/>
    <m/>
  </r>
  <r>
    <s v="Obiettivi delle UOC"/>
    <s v="UOC-135-2022"/>
    <s v="Attività relativa alla sorveglianza per il mantenimento della certificazione ISO 9001 per i processi &quot;Premi di Laurea e Borse di studio finanziati da soggetti esterni&quot; e &quot;Gestione amministrativa ed erogazione Borse Regionali per il Diritto allo Studio&quot;."/>
    <s v="SS13 - Diritto allo Studio - COPPI Silvia"/>
    <m/>
    <s v="Miglioramento dei servizi"/>
    <x v="1"/>
    <s v="33,33"/>
    <s v="01/01/2022"/>
    <s v="31/12/2022"/>
    <m/>
    <s v="Docenti; Personale T.A.; Studenti"/>
    <s v="100,00"/>
    <s v="0"/>
    <s v="Obiettivo da avviare"/>
    <m/>
    <m/>
    <m/>
    <s v="No"/>
    <m/>
    <m/>
    <m/>
    <m/>
    <s v="NUOVO OBIETTIVO"/>
  </r>
  <r>
    <s v="Obiettivi delle UOC"/>
    <s v="UOC-46-2022"/>
    <s v="Riduzione delle tempistiche legate alla gestione delle borse di studio e dei premi di Laurea finanziati da enti esterni (obiettivo relativo al miglioramento dei servizi)"/>
    <s v="SS13 - Diritto allo Studio - COPPI Silvia"/>
    <m/>
    <s v="Funzionale o di efficienza"/>
    <x v="2"/>
    <s v="33,33"/>
    <s v="01/01/2022"/>
    <s v="31/12/2022"/>
    <m/>
    <s v="Docenti; Studenti; Alumni; Partner istituzionali; NO-profit; Imprese; Fornitori"/>
    <s v="100,00"/>
    <s v="100,00"/>
    <s v="Nel corso del 1° semestre è cambiata la procedura di riferimento. Attualmente la procedura valida è quella denominata &quot;Premi di Laurea e borse di studio finanziati da soggetti esterni&quot; (PSAS-7.7). Applicando la precedente procedura per i primi 3 mesi del 222, la % dell'indicatore era pari al 6%. Con la nuova procedura adottata la % rilevata è pari all'87%."/>
    <m/>
    <m/>
    <m/>
    <s v="No"/>
    <m/>
    <m/>
    <m/>
    <m/>
    <m/>
  </r>
  <r>
    <s v="Obiettivi delle UOC"/>
    <s v="UOC-47-2022"/>
    <s v="Verifica dei dati relativi ai contratti di locazione a titolo oneroso autocertificati da studenti borsisti nell'A.A. 2021/22 per l'ottenimento dello status di fuori sede: controllo effettuato sulla base dei dati richiesti all'Agenzia delle Entrate (legato al precedente obiettivo 2021)"/>
    <s v="SS13 - Diritto allo Studio - COPPI Silvia"/>
    <m/>
    <s v="Anticorruzione"/>
    <x v="3"/>
    <s v="33,34"/>
    <s v="01/01/2022"/>
    <s v="31/12/2022"/>
    <m/>
    <s v="Governance; Studenti; Cittadini"/>
    <s v="100,00"/>
    <s v="85"/>
    <s v="Effettuati i primi controlli relativi alla durata dei contratti. Si resta in attesa di altri dati da parte dell'Agenzia delle Entrate"/>
    <m/>
    <m/>
    <m/>
    <s v="No"/>
    <m/>
    <m/>
    <m/>
    <m/>
    <m/>
  </r>
  <r>
    <s v="Obiettivi delle UOC"/>
    <s v="UOC-75-2022"/>
    <s v="Iniziative di recupero crediti relativi alla contribuzione studentesca al fine di incrementare gli studenti regolari conteggiati dal Ministero: invio messaggi di sollecito"/>
    <s v="SS16 - Immatricolazioni Certificazioni Tasse - DE SANTIS Marco"/>
    <m/>
    <s v="Strategico"/>
    <x v="1"/>
    <s v="33,34"/>
    <s v="01/01/2022"/>
    <s v="31/12/2022"/>
    <s v="DG5 (DG-5-2022) Coordinamento delle attività ai fini del raggiungimento degli obiettivi selezionati per la PRO3 (40 CFU, Open badge, spazi in mq dedicati alla ricerca, immatricolati ai corsi professionalizzanti)"/>
    <s v="Studenti; Governance"/>
    <s v="100,00"/>
    <s v="66,67"/>
    <s v="Attività di monitoraggio sulla contribuzione a.a. 221/22 regolare. Invio di n. 2 comunicazioni di sollecito avvenuto._x000a__x000a_Finalizzato un processo di recupero crediti per gli studenti morosi a.a. 219/2 e 22/21 di diffida ad adempiere tramite raccomandata."/>
    <m/>
    <m/>
    <m/>
    <s v="No"/>
    <m/>
    <m/>
    <m/>
    <m/>
    <m/>
  </r>
  <r>
    <s v="Obiettivi delle UOC"/>
    <s v="UOC-76-2022"/>
    <s v="Attivazione procedura online per rinuncia agli studi"/>
    <s v="SS16 - Immatricolazioni Certificazioni Tasse - DE SANTIS Marco"/>
    <m/>
    <s v="Digitalizzazione e semplificazione"/>
    <x v="0"/>
    <s v="33,33"/>
    <s v="01/01/2022"/>
    <s v="31/12/2022"/>
    <m/>
    <s v="Studenti; Cittadini"/>
    <s v="100,00"/>
    <s v="25"/>
    <s v="La configurazione della nuova procedura è stata predisposta._x000a__x000a_In attesa delle ultime verifiche a livello informatico prima di approvare il passaggio alla rinuncia agli studi online."/>
    <s v="Verifiche informatiche in corso di definizione."/>
    <m/>
    <m/>
    <s v="No"/>
    <m/>
    <m/>
    <m/>
    <m/>
    <m/>
  </r>
  <r>
    <s v="Obiettivi delle UOC"/>
    <s v="UOC-77-2022"/>
    <s v="Incremento studenti immatricolati: attivazione sportello SOS matricole con il coinvolgimento di studenti 150 ore, in funzione delle disponibilità"/>
    <s v="SS16 - Immatricolazioni Certificazioni Tasse - DE SANTIS Marco"/>
    <m/>
    <s v="Strategico"/>
    <x v="0"/>
    <s v="33,33"/>
    <s v="01/01/2022"/>
    <s v="31/12/2022"/>
    <s v="DG5 (DG-5-2022) Coordinamento delle attività ai fini del raggiungimento degli obiettivi selezionati per la PRO3 (40 CFU, Open badge, spazi in mq dedicati alla ricerca, immatricolati ai corsi professionalizzanti)"/>
    <s v="Governance; Studenti; Docenti; Cittadini"/>
    <s v="100,00"/>
    <s v="10"/>
    <s v="L'obiettivo è gestito nella sua fase iniziale._x000a_Dal 18/7/22 sono partite le immatricolazioni al primo anno dei corsi con una procedura più snella rispetto agli a.a. precedenti: lo studente, infatti, può immatricolarsi da subito al corso scelto, senza passare da un concorso di ammissione in cui verificare l'esito del Tolc effettuato (che resta comunque obbligatorio per un'immatricolazione senza OFA). La verifica sulla presenza del Tolc è posticipata al mese di ottobre, per l'attribuzione eventuale degli OFA._x000a__x000a_Gli studenti 15 ore sono a presidio dello sportello SOS matricole, per la gestione dei problemi tecnici e delle richieste delle future matricole."/>
    <m/>
    <m/>
    <m/>
    <s v="No"/>
    <m/>
    <m/>
    <m/>
    <m/>
    <m/>
  </r>
  <r>
    <s v="Obiettivi delle UOC"/>
    <s v="UOC-60-2022"/>
    <s v="Definizione procedure/processi per l'avvio dei nuovi tirocini di Farmacia e Tecniche industriali di Prodotto e di processo"/>
    <s v="SS18 - Tirocini e Placement - CARBONE Francesca"/>
    <m/>
    <s v="Strategico"/>
    <x v="0"/>
    <s v="50"/>
    <s v="01/01/2022"/>
    <s v="31/12/2023"/>
    <m/>
    <s v="Docenti; Studenti; Cittadini"/>
    <s v="100,00"/>
    <s v="50"/>
    <s v="Al momento sono state definite la  Convenzione e le linee guida per l'avvio dei tirocini di Farmacia, in accordo con l'ordine dei farmacisti della Lombardia. I tirocini partiranno dal mese di  Gennaio 223._x000a_Per il corso di &quot;Tecniche industriali di Prodotto e di Processo&quot;, invece, si sta lavorando alla definizione delle linee guida per l'avvio dei tirocini. Le convenzioni quadro con gli ordini, le associazioni e le aziende private sono già state stipulate. I tirocini partiranno dall'A/A 223/24."/>
    <m/>
    <m/>
    <m/>
    <s v="Sì"/>
    <s v="Modifica KPI (nuova associazione)"/>
    <s v="dato qualitativo nel 2022 (definizione Convenzioni e linee guida) e quantitativo dall'anno  2023 (numero tirocini avviati)"/>
    <s v="Proposta Approvata"/>
    <m/>
    <m/>
  </r>
  <r>
    <s v="Obiettivi delle UOC"/>
    <s v="UOC-61-2022"/>
    <s v="Organizzazione di un seminario di orientamento al lavoro per studenti/laureati aperto alla comunità e raccolta questionario di soddisfazione"/>
    <s v="SS18 - Tirocini e Placement - CARBONE Francesca"/>
    <m/>
    <s v="Strategico"/>
    <x v="2"/>
    <s v="50"/>
    <s v="01/01/2022"/>
    <s v="31/12/2022"/>
    <m/>
    <s v="Studenti; Partner istituzionali; Imprese; NO-profit; Fornitori; Alumni; Altre Università"/>
    <s v="100,00"/>
    <s v="42,86"/>
    <s v="L'evento si svolgerà il giorno 3 ottobre, pertanto,  la valutazione della soddisfazione degli utenti sarà successiva a questa data._x000a_Al momento la percentuale indicata di raggiungimento dell'obiettivo si riferisce  alle sole attività di preparazione del seminario."/>
    <s v="Numero dei partecipanti all'evento."/>
    <m/>
    <m/>
    <s v="No"/>
    <m/>
    <m/>
    <m/>
    <m/>
    <m/>
  </r>
  <r>
    <s v="Obiettivi delle UOC"/>
    <s v="UOC-66-2022"/>
    <s v="Realizzazione iniziative di promozione dei corsi di laurea professionalizzanti nelle scuole e in azienda"/>
    <s v="SS19 - Orientamento - MANZONI Anna"/>
    <m/>
    <s v="Strategico"/>
    <x v="2"/>
    <s v="50"/>
    <s v="01/01/2022"/>
    <s v="31/12/2022"/>
    <s v="DG5 (DG-5-2022) Coordinamento delle attività ai fini del raggiungimento degli obiettivi selezionati per la PRO3 (40 CFU, Open badge, spazi in mq dedicati alla ricerca, immatricolati ai corsi professionalizzanti)"/>
    <s v="Docenti; Studenti; Cittadini"/>
    <s v="100,00"/>
    <s v="100,00"/>
    <s v="Sono state realizzate 6 iniziative specifiche per i corsi di Tecniche dell’Edilizia (4) e Tecniche industriali di Prodotto e di Processo (2) nelle scuole della provincia._x000a_I docenti referenti hanno presentato i loro corsi agli studenti e devo necessario, l’ufficio ha fornito contatti o materiale di supporto tenendo traccia delle iniziative regolarmente segnalate dai docenti anche quando le scuole hanno interagito direttamente con i professori._x000a_Si pensa di procedere in questa direzione anche con l’autunno e la ripresa delle scuole, valutando come rivolgersi direttamente anche al mondo delle aziende e allargare la collaborazione tra le parti coinvolte. Unitamente a questi incontri specifici i Dipartimenti di Ingegneria hanno spesso collaborato per le presentazioni nelle scuole più generali e comprendenti tutta l’offerta formativa del loro ramo e quindi dedicando spazio anche alle lauree professionalizzanti. Il file allegato comprende tutte le attività svolte ad oggi in questa direzione."/>
    <m/>
    <m/>
    <m/>
    <s v="No"/>
    <m/>
    <m/>
    <m/>
    <m/>
    <m/>
  </r>
  <r>
    <s v="Obiettivi delle UOC"/>
    <s v="UOC-67-2022"/>
    <s v="Realizzazione corsi sul metodo di studio per futuri studenti e matricole"/>
    <s v="SS19 - Orientamento - MANZONI Anna"/>
    <m/>
    <s v="Strategico"/>
    <x v="0"/>
    <s v="50"/>
    <s v="01/01/2022"/>
    <s v="31/12/2022"/>
    <s v="DG5 (DG-5-2022) Coordinamento delle attività ai fini del raggiungimento degli obiettivi selezionati per la PRO3 (40 CFU, Open badge, spazi in mq dedicati alla ricerca, immatricolati ai corsi professionalizzanti)"/>
    <s v="Docenti; Studenti; Cittadini"/>
    <s v="100,00"/>
    <s v="50"/>
    <s v="Si è avviata una stretta collaborazione con il LaRIOS (Laboratorio di Ricerca e Intervento per l’Orientamento alle Scelte) dell’Università degli Studi di Padova. Con i referenti si sono organizzati tre corsi rivolti a tutor, matricole e studenti delle scuole superiori sul metodo di studio e l’inclusione. Per ciascun gruppo si sono programmate due edizioni. Una primaverile, già realizzata e conclusa tra maggio e giugno 222 ed una autunnale con date già stabilite tra settembre e ottobre 222. L’attività ha riscosso un buon successo tra tutor e studenti delle scuole superiori, di più difficile realizzazione e coinvolgimento quello per le matricole probabilmente a causa del periodo vicino alla sessione; sono stati comunque portati avanti degli interventi mirati._x000a_Per l’autunno, durante gli open day di luglio sono già stati distribuiti volantini che promuovono la riapertura del Corso sul metodo di studio."/>
    <m/>
    <m/>
    <m/>
    <s v="No"/>
    <m/>
    <m/>
    <m/>
    <m/>
    <m/>
  </r>
  <r>
    <s v="Obiettivi delle UOC"/>
    <s v="UOC-44-2022"/>
    <s v="Supporto all'obiettivo PRO3 40 CFU con aumento e selezione mirata dei tutor d'area: bando mirato alla selezione di tutor con particolare riguardo alle aree di maggior difficoltà (raccordo con Commissione tutorato)"/>
    <s v="SS21 - Inclus. Partecipaz. Res.Univers. - ZUANON Sara"/>
    <m/>
    <s v="Strategico"/>
    <x v="2"/>
    <s v="50"/>
    <s v="01/01/2022"/>
    <s v="31/12/2022"/>
    <s v="DG5 (DG-5-2022) Coordinamento delle attività ai fini del raggiungimento degli obiettivi selezionati per la PRO3 (40 CFU, Open badge, spazi in mq dedicati alla ricerca, immatricolati ai corsi professionalizzanti)"/>
    <s v="Docenti; Studenti; Cittadini"/>
    <s v="100,00"/>
    <s v="100,00"/>
    <s v="In merito all'aumento del numero di tutor, si osserva che è stato indetto un bando integrativo (pubblicato il 7.2.22)  per 21 tutor aggiuntivi per l'anno accademico 21/22, di cui 5 per ogni macro area, che andassero a collaborare con i 95 tutor già selezionati nel bando ordinario 21/22. _x000a_Inoltre nel bando ordinario per l'anno accademico 22/23 (pubblicato il 1.5.22) al fine di poter offrire un riscontro più efficace e tempestivo alle richieste degli studenti e meglio perseguire gli obbiettivi prefissati, si è aumentato il numero di tutor di un’unità per ogni macroarea didattica in cui è fornito il servizio di tutorato, arrivando a complessivi 99 tutor a fronte dei precedenti 95. _x000a_Al fine di garantire una maggior partecipazione ai predetti bandi e minori rinunce agli incarichi è stato introdotto un'incremento da 9,5 € a 13 € del compenso orario dei tutor a partire dall’a. a. 221/222 (delibera CdA n. 33/221 - Prot. n. 1556 del 22/12/221)._x000a_In merito alla selezione più mirata dei tutor è stata rivista la modalità di valutazione dei candidati tutor attribuendo maggior peso all'esito del colloquio orale (fino a 4 punti sul complessivi 1 punti, a fronte dei precedenti 3 punti) per valorizzare le attitudini e le esperienze pregresse degli studenti (Regolamento tutorato art. 7)."/>
    <m/>
    <m/>
    <m/>
    <s v="No"/>
    <m/>
    <m/>
    <m/>
    <m/>
    <m/>
  </r>
  <r>
    <s v="Obiettivi delle UOC"/>
    <s v="UOC-45-2022"/>
    <s v="Verifica ed eventuale revisione dei processi in capo alla cooperativa per la custodia, il portierato e servizi connessi presso le residenze universitarie anche a seguito della nuova aggiudicazione: monitoraggio delle azioni, in particolare sulle procedure standard"/>
    <s v="SS21 - Inclus. Partecipaz. Res.Univers. - ZUANON Sara"/>
    <m/>
    <s v="Anticorruzione"/>
    <x v="1"/>
    <s v="50"/>
    <s v="01/01/2022"/>
    <s v="31/12/2022"/>
    <m/>
    <s v="Governance; Personale T.A.; Imprese; Fornitori"/>
    <s v="100,00"/>
    <s v="50"/>
    <s v="E' stato realizzato un primo monitoraggio con la coordinatrice della  Cooperativa che ha in gestione le residenze universitarie e le foresterie al fine di revisionare la procedura standard per la gestione e assegnazione degli alloggi di foresteria e redistribuire i compiti di competenza della Cooperativa e quelli in capo all'Università._x000a_Quale conseguenza di tale monitoraggio è stata creata una email dedicata, gestita dal personale UNIBS, per informazioni in merito ai pagamenti e la fatturazione delle Foresterie: guesthouse@unibs.it."/>
    <m/>
    <m/>
    <m/>
    <s v="No"/>
    <m/>
    <m/>
    <m/>
    <m/>
    <m/>
  </r>
  <r>
    <s v="Obiettivi delle UOC"/>
    <s v="UOC-82-2022"/>
    <s v="Implementazione disponibilità Diploma supplement per gli ordinamenti dei corsi ex D.M. 270/04, con inserimento nella pagina personale dei laureati"/>
    <s v="SS24 - Ammissioni studenti internazionali - BORTOLOTTI Adriana"/>
    <m/>
    <s v="Funzionale o di efficienza"/>
    <x v="0"/>
    <s v="50"/>
    <s v="01/01/2022"/>
    <s v="31/12/2022"/>
    <m/>
    <s v="Docenti; Personale T.A.; Studenti; Cittadini"/>
    <s v="100,00"/>
    <s v="25"/>
    <s v="Lo svolgimento dell'attività è correlato alla disponibilità di fondi per tradurre in lingua Inglese i testi provenienti da scheda SUA e inseriti in ESSE3 per ciascun ordinamento dei corsi di studio di primo e secondo ciclo. Sono stati attualmente predisposti i testi di 5 nuovi ordinamenti."/>
    <m/>
    <m/>
    <m/>
    <s v="No"/>
    <m/>
    <m/>
    <m/>
    <m/>
    <m/>
  </r>
  <r>
    <s v="Obiettivi delle UOC"/>
    <s v="UOC-83-2022"/>
    <s v="Potenziamento degli strumenti (Italiano e Inglese) di informazione e di supporto alle procedure rivolti agli immatricolandi internazionali a corsi di laurea, laurea magistrale e laurea magistrale a ciclo unico"/>
    <s v="SS24 - Ammissioni studenti internazionali - BORTOLOTTI Adriana"/>
    <m/>
    <s v="Strategico"/>
    <x v="2"/>
    <s v="50"/>
    <s v="01/01/2022"/>
    <s v="31/12/2022"/>
    <m/>
    <s v="Docenti; Personale T.A.; Studenti; Cittadini"/>
    <s v="100,00"/>
    <s v="50"/>
    <s v="L'UAS sta sperimentando il monitoraggio dei candidati internazionali nelle diverse fasi del processo di ammissione (richiesta visto per studio, sostenimento test di ingresso, sostenimento prova di lingua Italiana, predisposizione documenti di studio esteri) e interviene con messaggi mail nei quali segnala preventivamente a gruppi di candidati la necessità di adempimenti, inviando le relative informazioni in lingua Italiana e Inglese. Il monitoraggio annovera, tra i primi risultati, l'assolvimento del requisito di conoscenza della lingua Italiana per tutti i 2 candidati iscritti al test selettivo di ammissione al corso LMU Medicina e Chirugia._x000a_Sono stati inoltre contattati _x000a_- i candidati che avevano richiesto informazioni per l'ammissione ai corsi LM in lingua Italiana, segnalando l'apertura della procedura online dedicata_x000a_- i candidati che avevano chiesto informazioni per corsi di laurea ad accesso libero, segnalando l'avvio dei test TOLC a distanza_x000a_- i candidati con titolo estero, inviando informazioni sulle modalità di predisposizione dei documenti di studio da consegnare all'atto dell'immatricolazione."/>
    <m/>
    <m/>
    <m/>
    <s v="No"/>
    <m/>
    <m/>
    <m/>
    <m/>
    <m/>
  </r>
  <r>
    <s v="Obiettivi delle UOC"/>
    <s v="UOC-48-2022"/>
    <s v="Realizzazione vademecum specializzandi: realizzazione di un documento che racchiuda tutte le informazioni utili ai medici in formazione UNIBS"/>
    <s v="SS26 - Scuole di Specializzazione - VARNI Stefania"/>
    <m/>
    <s v="Trasparenza e accessibilità"/>
    <x v="2"/>
    <s v="33,34"/>
    <s v="01/01/2022"/>
    <s v="31/12/2022"/>
    <m/>
    <s v="Docenti; Studenti; Cittadini"/>
    <s v="100,00"/>
    <s v="80"/>
    <s v="L'obiettivo è stato completamente raggiunto per quel che riguarda la compilazione del vademecum con le informazioni dei processi a carico dell'UOC Scuole di Specializzazione._x000a_Siamo in attesa di concludere la compilazione del vademecum, integrandolo con le informazioni a carico sia dell'UOC Sanità dell'Ateneo sia degli uffici competenti dell'ASST Spedali Civili di Brescia, così da poter proporre un prodotto il più completo possibile._x000a_Il vademecum sarà poi reso disponibile a tutti gli specializzandi iscritti."/>
    <m/>
    <m/>
    <m/>
    <s v="No"/>
    <m/>
    <m/>
    <m/>
    <m/>
    <m/>
  </r>
  <r>
    <s v="Obiettivi delle UOC"/>
    <s v="UOC-49-2022"/>
    <s v="Supporto segreterie didattiche per GDA (parte didattica)"/>
    <s v="SS26 - Scuole di Specializzazione - VARNI Stefania"/>
    <m/>
    <s v="Digitalizzazione e semplificazione"/>
    <x v="3"/>
    <s v="33,33"/>
    <s v="01/01/2022"/>
    <s v="31/12/2022"/>
    <s v="DG1 (DG-1-2022) Indirizzo e coordinamento per lo sviluppo di strumenti integrati (es. SPRINT) per la digitalizzazione delle procedure amministrative finalizzato all’aumento dell'efficienza, alla semplificazione e alla trasparenza"/>
    <s v="Personale T.A."/>
    <s v="100,00"/>
    <s v="100,00"/>
    <s v="L'obiettivo si può ritenere completamente raggiunto, poiché nei primi mesi del 222 le segreterie didattiche dell'Ateneo sono state coadiuvate per la creazione in GDA dei piani didattici e l'attivazione dell'offerta per l'AA 222/23._x000a_In particolare, ho seguita la programmazione delle segreterie dei corsi di area medica e di giurisprudenza, aiutando i colleghi nelle attività di creazione/replica/attivazione sia dell'offerta programmata (regolamenti/ordinamenti) sia dell'offerta erogata._x000a_Il carico di questa attività è dovuto necessariamente concludersi entro giugno 222, per permettere l'attivazione dei piani didattici dei corsi di studio entro l'inizio del nuovo AA 22/23."/>
    <m/>
    <m/>
    <m/>
    <s v="No"/>
    <m/>
    <m/>
    <m/>
    <m/>
    <m/>
  </r>
  <r>
    <s v="Obiettivi delle UOC"/>
    <s v="UOC-50-2022"/>
    <s v="Completamento Sito UNIBS - Scuole di Specializzazione: creazione pagine dedicate a ogni scuola"/>
    <s v="SS26 - Scuole di Specializzazione - VARNI Stefania"/>
    <m/>
    <s v="Trasparenza e accessibilità"/>
    <x v="2"/>
    <s v="33,33"/>
    <s v="01/01/2022"/>
    <s v="31/12/2022"/>
    <m/>
    <s v="Docenti; Studenti"/>
    <s v="100,00"/>
    <s v="90"/>
    <s v="La parte del sito relativa alle scuole di specializzazione è stato profondamente rivisto sia nella sezione relativa all'UOC Scuole di Specializzazione sia nella parte relativa alla creazione di una pagina per ogni singola scuola di specializzazione, che sono in tutto n. 46 (mediche, non mediche, odontoiatriche, professioni legali)._x000a_Le singole pagine delle scuole saranno messe on line a partire da domani, 1 settembre 221._x000a_Come attività residua, rimarrà da modificare o integrare sezioni specifiche delle pagine delle singole scuole, a seconda delle eventuali indicazioni che potremmo ricevere dalle Direzioni delle Scuole stesse."/>
    <m/>
    <m/>
    <m/>
    <s v="No"/>
    <m/>
    <m/>
    <m/>
    <m/>
    <m/>
  </r>
  <r>
    <s v="Obiettivi delle UOC"/>
    <s v="UOC-80-2022"/>
    <s v="Verifica e revisione in Esse3 dei dati mancanti degli abilitati storici (c.d. &quot;buchi neri&quot;) - Anni 1987/1990"/>
    <s v="SS27 - Esami di Stato - PICCINNI Anna Rosa"/>
    <m/>
    <s v="Funzionale o di efficienza"/>
    <x v="1"/>
    <s v="50"/>
    <s v="01/01/2022"/>
    <s v="31/12/2022"/>
    <m/>
    <s v="Studenti; Cittadini"/>
    <s v="100,00"/>
    <s v="30"/>
    <s v="L'obiettivo è stato raggiunto solo al 3% causa difficoltà sia nel reperire e verificare i dati degli abilitati storici nei registri cartacei, sia nell'organizzare e riportare i dati reperiti in fogli excel da inviare al Cineca per il travaso in Esse3."/>
    <m/>
    <m/>
    <m/>
    <s v="No"/>
    <m/>
    <m/>
    <m/>
    <m/>
    <m/>
  </r>
  <r>
    <s v="Obiettivi delle UOC"/>
    <s v="UOC-81-2022"/>
    <s v="Collaborazione con ordini professionali per consegna massiva pergamene di abilitazione professionale"/>
    <s v="SS27 - Esami di Stato - PICCINNI Anna Rosa"/>
    <m/>
    <s v="Funzionale o di efficienza"/>
    <x v="2"/>
    <s v="50"/>
    <s v="01/01/2022"/>
    <s v="31/12/2022"/>
    <m/>
    <s v="Studenti; Partner istituzionali"/>
    <s v="100,00"/>
    <s v="100,00"/>
    <s v="L'obiettivo è stato realizzato stabilendo tutta una serie di azioni per raggiungerlo: pubblicazione, sulle pagine della struttura Esami di Stato, del procedimento di consegna delle pergamene di abilitazioni professionali, pubblicità e collaborazione con gli Ordini professionali, organizzazione di consegna con calendarizzazione di appuntamenti."/>
    <m/>
    <m/>
    <m/>
    <s v="No"/>
    <m/>
    <m/>
    <m/>
    <m/>
    <m/>
  </r>
  <r>
    <s v="Obiettivi delle UOC"/>
    <s v="UOC-3-2022"/>
    <s v="Digitalizzazione programma Erasmus (EWP)- Utilizzo sistema condiviso EWP per digitalizzazione del programma Erasmus (accordi inter-istituzionali, Learning Agreement): Entro scadenze Commissione Europea (settembre 2022 accordi inter-istituzionali)"/>
    <s v="SS3 - Mobilità Internazionale Studenti - TERAO Aiko"/>
    <m/>
    <s v="Strategico"/>
    <x v="0"/>
    <s v="20"/>
    <s v="01/01/2022"/>
    <s v="31/12/2022"/>
    <s v="DG1 (DG-1-2022) Indirizzo e coordinamento per lo sviluppo di strumenti integrati (es. SPRINT) per la digitalizzazione delle procedure amministrative finalizzato all’aumento dell'efficienza, alla semplificazione e alla trasparenza"/>
    <s v="Studenti; Altre Università; Partner istituzionali; Cittadini"/>
    <s v="100,00"/>
    <s v="80"/>
    <s v="Il processo di digitalizzazione degli accordi interistituzionali Erasmus prevede che il sistema esse3 si connetta, tramite il sistema EWP- Erasmus Without Paper, ai sistemi di tutte le università europee. _x000a_La Commissione Europea ha portato la scadenza per la stipula degli accordi in formato elettronico tramite lo scambio di dati in EWP dal 3/9/22 al 3/12/22. _x000a_Sono stati effettuati numerosi test che hanno permesso di evidenziare dei problemi e chiedere l'intervento di Cineca ma ad oggi non è stato ancora possibile scambiare dati con i partner tramite questo sistema._x000a_A livello interno, manca solo il passaggio da test a produzione, da completare entro il mese di settembre."/>
    <s v="La connessione di esse3 in EWP dipende da Cineca. Al momento non siamo ancora passati in fase di produzione poiché i test non hanno avuto successo."/>
    <m/>
    <m/>
    <s v="No"/>
    <m/>
    <m/>
    <m/>
    <m/>
    <m/>
  </r>
  <r>
    <s v="Obiettivi delle UOC"/>
    <s v="UOC-4-2022"/>
    <s v="Promozione dei programmi di mobilità internazionale tramite incontri dedicati anche coinvolgendo ex studenti, a cadenza frequente. Incrementare comunicazione anche tramite social network"/>
    <s v="SS3 - Mobilità Internazionale Studenti - TERAO Aiko"/>
    <m/>
    <s v="Strategico"/>
    <x v="2"/>
    <s v="20"/>
    <s v="01/01/2022"/>
    <s v="31/12/2022"/>
    <m/>
    <s v="Studenti; Altre Università; Partner istituzionali; Cittadini; Governance"/>
    <s v="100,00"/>
    <s v="50"/>
    <s v="Gli eventi di promozione si svolgono prima della chiusura del bando Erasmus a dicembre. Ai fini di questa rilevazione sono quindi stati considerati gli eventi realizzati nel 222 rivolti a tutti gli studenti per illustrare le caratteristiche del programma, la modalità di partecipazione al bando di selezione, facendo intervenire ex studenti che hanno raccontato la propria esperienza, incluso Unibs Days.  L'obiettivo sarà raggiunto con gli eventi previsti nel periodo ottobre-dicembre 222."/>
    <m/>
    <m/>
    <s v="Sono previsti incontri di promozione nel periodo ottobre-dicembre 222, compresa la prima edizione di Erasmus Days in collaborazione con Informagiovani, Eurodesk e Europe Direct."/>
    <s v="No"/>
    <m/>
    <m/>
    <m/>
    <m/>
    <m/>
  </r>
  <r>
    <s v="Obiettivi delle UOC"/>
    <s v="UOC-5-2022"/>
    <s v="Incremento CFU conseguiti all'estero nell'anno solare 2022 da parte degli studenti: promozione opportunità di mobilità internazionale"/>
    <s v="SS3 - Mobilità Internazionale Studenti - TERAO Aiko"/>
    <m/>
    <s v="Strategico"/>
    <x v="2"/>
    <s v="20"/>
    <s v="01/01/2022"/>
    <s v="31/12/2022"/>
    <m/>
    <s v="Studenti; Governance; Altre Università; Partner istituzionali; Cittadini"/>
    <s v="100,00"/>
    <s v="100,00"/>
    <s v="Tutte le attività di promozione del programma Erasmus previste sono state effettuate nel 222. I risultati effettivi di incremento dei CFU si vedranno nel corso dell'anno accademico 223-24 ma gli studenti selezionati per le mobilità Erasmus studio 222-23 sono aumentati del 25%."/>
    <m/>
    <m/>
    <m/>
    <s v="No"/>
    <m/>
    <m/>
    <m/>
    <m/>
    <m/>
  </r>
  <r>
    <s v="Obiettivi delle UOC"/>
    <s v="UOC-6-2022"/>
    <s v="Revisione Regolamento Erasmus 2021-27: entro inizio mobilità 2022-23"/>
    <s v="SS3 - Mobilità Internazionale Studenti - TERAO Aiko"/>
    <m/>
    <s v="Anticorruzione"/>
    <x v="1"/>
    <s v="20"/>
    <s v="01/01/2022"/>
    <s v="31/12/2022"/>
    <s v="DG4 (DG-4-2022) Ricognizione sui Regolamenti ai fini dell’aggiornamento e semplificazione delle procedure con riguardo alle misure di prevenzione della corruzione"/>
    <s v="Governance; Studenti; Altre Università; Partner istituzionali; Cittadini"/>
    <s v="100,00"/>
    <s v="20"/>
    <s v="Iniziato revisione regolamento Erasmus sulla base delle nuove Regole programma Erasmus 221-27, programmato per inizio A.A. 222-23"/>
    <m/>
    <m/>
    <m/>
    <s v="No"/>
    <m/>
    <m/>
    <m/>
    <m/>
    <m/>
  </r>
  <r>
    <s v="Obiettivi delle UOC"/>
    <s v="UOC-7-2022"/>
    <s v="Monitoraggio della qualità percepita del servizio in ottica di miglioramento: produzione di un commento sull'esito della più recente indagine Good Practice e eventuale proposta di azioni migliorative"/>
    <s v="SS3 - Mobilità Internazionale Studenti - TERAO Aiko"/>
    <m/>
    <s v="Miglioramento dei servizi"/>
    <x v="2"/>
    <s v="20"/>
    <s v="01/01/2022"/>
    <s v="31/12/2022"/>
    <m/>
    <s v="Docenti; Personale T.A.; Studenti; Governance; Cittadini"/>
    <s v="100,00"/>
    <s v="0"/>
    <s v="Non è stato ancora possibile produrre un commento in quanto i questionari di customer dell'anno 222 non sono ancora disponibili."/>
    <s v="I questionari da commentare non sono ancora disponibili."/>
    <m/>
    <m/>
    <s v="No"/>
    <m/>
    <m/>
    <m/>
    <m/>
    <m/>
  </r>
  <r>
    <s v="Obiettivi delle UOC"/>
    <s v="UOC-101-2022"/>
    <s v="Attuazione del piano di comunicazione"/>
    <s v="STAFF3 - Comunicazione - FONTANA Elisa"/>
    <m/>
    <s v="Funzionale o di efficienza"/>
    <x v="1"/>
    <s v="50"/>
    <s v="01/01/2022"/>
    <s v="31/12/2022"/>
    <m/>
    <s v="Docenti; Governance; Personale T.A.; Studenti; Altre Università; Alumni; Ambiente; Cittadini; Fornitori; Imprese; NO-profit; Partner istituzionali"/>
    <s v="100,00"/>
    <s v="100,00"/>
    <s v="Come da Piano di comunicazione 222-224, sono state avviate le celebrazioni del quarantennale dell’Università, anche con apposita campagna di comunicazione. Le cerimonie e gli eventi istituzionali, inseriti nell’ambito delle celebrazioni del quarantennale, sono in costante aggiornamento sul sito: https://www.unibs.it/it/ateneo/chi-siamo/quarantennale"/>
    <m/>
    <m/>
    <m/>
    <s v="No"/>
    <m/>
    <m/>
    <m/>
    <m/>
    <m/>
  </r>
  <r>
    <s v="Obiettivi delle UOC"/>
    <s v="UOC-102-2022"/>
    <s v="Monitoraggio della qualità percepita del servizio in ottica di miglioramento: produzione di un commento sull'esito della più recente indagine Good Practice e eventuale proposta di azioni migliorative"/>
    <s v="STAFF3 - Comunicazione - FONTANA Elisa"/>
    <m/>
    <s v="Miglioramento dei servizi"/>
    <x v="2"/>
    <s v="50"/>
    <s v="01/01/2022"/>
    <s v="31/12/2022"/>
    <m/>
    <s v="Cittadini; Personale T.A.; Studenti; Docenti"/>
    <s v="100,00"/>
    <s v="100,00"/>
    <s v="I giudizi di soddisfazione espressi dal personale docente, dal personale tecnico amministrativo e dagli studenti, nell'ambito del Questionario di soddisfazione sui servizi amministrativi 22, è ampiamente sopra la soglia della sufficienza: 4,8 (personale accademico),  4,5 (personale tecnico amministrativo), 4,37 (soddisfazione complessiva sulla qualità dei servizi di comunicazione espressa dagli studenti iscritti al primo anno), 4,1 (soddisfazione complessiva sulla qualità dei servizi di comunicazione espressa dagli studenti iscritti ad anni successivi al primo)."/>
    <m/>
    <m/>
    <m/>
    <s v="No"/>
    <m/>
    <m/>
    <m/>
    <m/>
    <m/>
  </r>
  <r>
    <s v="Obiettivi delle UOC"/>
    <s v="UOC-15-2022"/>
    <s v="Rilascio attestazione CLA per la lingua inglese livello B1 e livello B2"/>
    <s v="STUD.DIDAMED 14 - Struttura di supporto al CLA - CAGIADA Daniela"/>
    <m/>
    <s v="Strategico"/>
    <x v="0"/>
    <s v="25"/>
    <s v="01/01/2022"/>
    <s v="31/12/2022"/>
    <s v="DG5 (DG-5-2022) Coordinamento delle attività ai fini del raggiungimento degli obiettivi selezionati per la PRO3 (40 CFU, Open badge, spazi in mq dedicati alla ricerca, immatricolati ai corsi professionalizzanti)"/>
    <s v="Docenti; Personale T.A.; Studenti; Cittadini"/>
    <s v="100,00"/>
    <s v="100,00"/>
    <s v="Il rilascio delle attestazioni CLA di lingua inglese di livello B1 e B2 rispondono alle esigenze di alcune categorie di studenti che, non avendo nel loro corso di studi attività didattiche di lingua straniera, possono seguire corsi  formativi di lingua inglese organizzati dal CLA e/o sostenere la prova per il rilascio dell'attestazione CLA senza dover ricorrere, al fine del riconoscimento dei crediti, all'ottenimento di certificazioni internazionali esterne a loro carico (questa rimane comunque un'alternativa percorribile)._x000a_Alla data del 3 giugno sono state organizzate 5 sessioni alle quali si sono iscritti circa 15 studenti, tra questi hanno ottenuto l'attestazione di livello B1 n. 565 studenti e di livello B2 n. 213 studenti. Il riscontro da parte degli studenti è molto positivo."/>
    <m/>
    <m/>
    <s v="E' necessario, forse, incentivare la frequenza ai corsi organizzati dal CLA in preparazione all'attestazione sia di livello B1 che di livello B2."/>
    <s v="No"/>
    <m/>
    <m/>
    <m/>
    <m/>
    <m/>
  </r>
  <r>
    <s v="Obiettivi delle UOC"/>
    <s v="UOC-16-2022"/>
    <s v="Rilascio Open badge linguistici"/>
    <s v="STUD.DIDAMED 14 - Struttura di supporto al CLA - CAGIADA Daniela"/>
    <m/>
    <s v="Strategico"/>
    <x v="0"/>
    <s v="25"/>
    <s v="01/01/2022"/>
    <s v="31/12/2022"/>
    <s v="DG5 (DG-5-2022) Coordinamento delle attività ai fini del raggiungimento degli obiettivi selezionati per la PRO3 (40 CFU, Open badge, spazi in mq dedicati alla ricerca, immatricolati ai corsi professionalizzanti)"/>
    <s v="Docenti; Personale T.A.; Studenti; Cittadini"/>
    <s v="100,00"/>
    <s v="100,00"/>
    <s v="Questa nuova attività ha permesso al CLA di creare il Progetto CLA con 11 Open Badge per la formazione linguistica._x000a_Al momento sono stati rilasciati 87 Badge nello specifico per le attività formative di B1 Eglish, B2 English e Public Speaking._x000a_Tra luglio/agosto verranno rilasciati Open Badge anche per le attività formative in lingua francese, spagnola, tedesca e italiana."/>
    <m/>
    <m/>
    <m/>
    <s v="No"/>
    <m/>
    <m/>
    <m/>
    <m/>
    <m/>
  </r>
  <r>
    <s v="Obiettivi delle UOC"/>
    <s v="UOC-17-2022"/>
    <s v="Monitoraggio della qualità percepita del servizio in ottica di miglioramento: produzione di un commento sull'esito della più recente indagine Good Practice e eventuale proposta di azioni migliorative"/>
    <s v="STUD.DIDAMED 14 - Struttura di supporto al CLA - CAGIADA Daniela"/>
    <m/>
    <s v="Miglioramento dei servizi"/>
    <x v="2"/>
    <s v="25"/>
    <s v="01/01/2022"/>
    <s v="31/12/2022"/>
    <m/>
    <s v="Docenti; Personale T.A.; Studenti; Cittadini"/>
    <s v="100,00"/>
    <s v="60"/>
    <s v="Al momento non abbiamo riscontro dell'attività di Good Practice svolta dall'Ateneo. Al termine di attività formative specifiche il CLA propone regolarmente la compilazione di questionari di gradimento agli utenti che hanno usufruito del servizio, questo ci consente di migliorare il servizio, capire i punti di forza e le criticità dell'attività svolta._x000a_Tale attività proseguirà anche nei prossimi mesi._x000a_Al momento il riscontro da parte degli utenti sembra essere positivo sia per l'organizzazione che per i contenuti; in particolare sono apprezzate la disponibilità, la chiarezza nelle spiegazioni e la capacità di coinvolgimento da parte dei formatori (CEL), la varietà degli esercizi proposti e la piattaforma online."/>
    <m/>
    <m/>
    <s v="Alcuni utenti chiedono di aumentare l'offerta formativa linguistica loro offerta. Qualcuno suggerisce di fare più corsi ma più brevi. Viene evidenziata la necessità di integrare le attività di speaking e writing in piccoli gruppi. Concentrarsi più sulla lingua colloquiale."/>
    <s v="No"/>
    <m/>
    <m/>
    <m/>
    <m/>
    <m/>
  </r>
  <r>
    <s v="Obiettivi delle UOC"/>
    <s v="UOC-18-2022"/>
    <s v="Revisione sito e controllo mensile contenuti di competenza"/>
    <s v="STUD.DIDAMED 14 - Struttura di supporto al CLA - CAGIADA Daniela"/>
    <m/>
    <s v="Trasparenza e accessibilità"/>
    <x v="1"/>
    <s v="25"/>
    <s v="01/01/2022"/>
    <s v="31/12/2022"/>
    <m/>
    <s v="Docenti; Personale T.A.; Studenti; Cittadini"/>
    <s v="100,00"/>
    <s v="80"/>
    <s v="I contenuti di competenza sono verificati/aggiornati periodicamente come previsto dall'obiettivo. Si è provveduto ad una riorganizzazione di alcune parti del sito per rendere più immediata la reperibilità delle informazioni da parte degli utenti. La revisione è costante."/>
    <m/>
    <m/>
    <m/>
    <s v="No"/>
    <m/>
    <m/>
    <m/>
    <m/>
    <m/>
  </r>
  <r>
    <s v="Obiettivi delle UOC"/>
    <s v="UOC-127-2022"/>
    <s v="Test dell'applicativo GDA e formulazione di proposte e suggerimenti per la configurazione e l'adattamento alla nostra organizzazione"/>
    <s v="STUDDIDAMED10 - Servizi Didattici Ingegneria - ZUCCA Annalisa"/>
    <m/>
    <s v="Digitalizzazione e semplificazione"/>
    <x v="3"/>
    <s v="50"/>
    <s v="01/01/2022"/>
    <s v="30/11/2022"/>
    <m/>
    <s v="Personale T.A."/>
    <s v="100,00"/>
    <s v="70"/>
    <s v="L'attività svolta per la configurazione di GDA è stata lunga ed impegnativa per il personale dei Servizi Didattici che si è trovato a gestire la dismissione di un programma informatico funzionante, U-GOV DIDATTICA, con la contemporanea sostituzione di un nuovo programma GDA, non ancora perfettamente utilizzabile come strumento di lavoro. Per chi lavora nel settore della didattica U-GOV DIDATTICA e successivamente GDA sono da considerarsi sistemi informativi strategici perché coinvolgono, le procedure legate alla didattica, a cascata coinvolgono numerosi soggetti, dagli operatori dei vari uffici, ai docenti e non ultimo gli studenti. U-GOV DIDATTICA e GDA alimentano i sistemi informativi (es. esse3) dell'Ateneo che si occupano di didattica. Una delle difficoltà legate al passaggio a GDA è che questa attività è stata svolta in concomitanza con l'attività di programmazione, compresa la compilazione della scheda SUA-CDS. Il lavoro dei Servizi Didattici non si è limitato al solo adattamento di GDA alle modalità di lavoro dell'organizzazione, spesso è stato GDA stesso che ha richiesto di modificare le procedure di lavoro. Non pochi sono stati gli errori di funzionamento riscontrati e segnalati, tutti documentati da mail, helpdesk a CINECA etc... Alcune criticità sono ancora presenti sul lato delle risorse umane, e quindi sulle coperture, e sul lato GDA integrato PICA. Per il personale dei Servizi Didattici è stato un lavoro impegnativo ed anche umanamente stressante. Si spera che l'abitudine all'uso di questo nuovo strumento possa portare nel lungo periodo a qualche beneficio sia da un punto di vista di miglioramento delle procedure di lavoro che da un punto di vista umano (diminuzione dello stress lavoro correlato)."/>
    <m/>
    <m/>
    <m/>
    <s v="No"/>
    <m/>
    <m/>
    <m/>
    <m/>
    <m/>
  </r>
  <r>
    <s v="Obiettivi delle UOC"/>
    <s v="UOC-55-2022"/>
    <s v="Costante aggiornamento delle pagine dei  Corsi d Studio._x000a_Uniformare e aggiornare i dati relativi a: Organi CDL - CPDS - PQA"/>
    <s v="STUDDIDAMED10 - Servizi Didattici Ingegneria - ZUCCA Annalisa"/>
    <m/>
    <s v="Trasparenza e accessibilità"/>
    <x v="3"/>
    <s v="50"/>
    <s v="01/01/2022"/>
    <s v="31/12/2022"/>
    <m/>
    <s v="Docenti; Studenti; Cittadini"/>
    <s v="100,00"/>
    <s v="100,00"/>
    <s v="I servizi didattici di Ingegneria si occupano dell'aggiornamento delle pagine di 23 siti dei corsi di studio suddivisi in 9 corsi di laurea triennale, 11 corsi di laurea magistrale, 1 corso di laurea quinquennale e 2 corsi di laurea professionalizzante. L'aggiornamento è costante durante tutto l'anno accademico. Picchi di attività sono soliti con l'avvio del nuovo anno accademico e la pubblicazione della nuova offerta formativa. Interventi massici si rendono necessari ogni qualvolta qualche attore unibs, es. Presidenti di CCSA, Delegato all'informatica o PQA, chiedono di cambiare impostazioni dei siti. Normalmente i Servizi Didattici ricevono indicazioni di come fare gli interventi e/o gli aggiornamenti delle pagine. In particolare l'obiettivo monitorato ha coinvolto tutti e 23 i siti dei corsi di studio. L'attività ha coinvolto anche i siti dei Dipartimenti. L'attività è stata realizzata in modo che tutti e 3 i dipartimenti abbiano caricato e/o organizzato nei loro siti le medesime informazioni, relative alla didattica. I siti dei corsi di studio hanno poi reso disponibili, nelle home page degli stessi, con identiche denominazioni etc... le informazioni relative alla didattica presenti nei siti dei dipartimenti._x000a_Il raggiungimento dell'obiettivo è visibile nelle home page dei siti dei corsi di studio dell'area di ingegneria._x000a_A titolo di esempio si riportano alcune homepage _x000a_https://corsi.unibs.it/it/tecnologieimpresadigitale_x000a_https://corsi.unibs.it/it/meccanicamagistrale_x000a_https://corsi.unibs.it/it/edilearchitettura_x000a_https://corsi.unibs.it/it/tecnichediprodottoeprocesso_x000a_Tutti e 23 i siti dei corsi di studio sono stati aggiornati allo stesso modo."/>
    <m/>
    <m/>
    <m/>
    <s v="No"/>
    <m/>
    <m/>
    <m/>
    <m/>
    <m/>
  </r>
  <r>
    <s v="Obiettivi delle UOC"/>
    <s v="UOC-128-2022"/>
    <s v="Test dell'applicativo GDA e formulazione di proposte e suggerimenti per la configurazione e l'adattamento alla nostra organizzazione"/>
    <s v="STUDDIDAMED11 - Servizi Didattici Economia - MAZZUCCHELLI Lidia"/>
    <m/>
    <s v="Digitalizzazione e semplificazione"/>
    <x v="3"/>
    <s v="50"/>
    <s v="01/01/2022"/>
    <s v="30/11/2022"/>
    <m/>
    <s v="Personale T.A."/>
    <s v="100,00"/>
    <s v="70"/>
    <s v="L'applicativo GDA è stato utilizzato per l'inserimento e gestione dell'offerta formativa 222/23, per la gestione delle responsabilità didattiche dei docenti strutturati e per la gestione dei docenti a contratto e dei titolari di contratto per il supporto alla didattica tramite l'integrazione PICA-GDA._x000a_Per quanto riguarda la gestione dell'offerta formativa, ad esclusione di alcune piccole incongruenze dovute all'adattamento di dati migrati dal precedente applicativo UGOV didattica per i Corsi di Studio con programmazione diversificata per anno di coorte, è risultata funzionale e semplificata rispetto ad UGOV didattica, soprattutto per quanto concerne l’inserimento dei piani degli studi._x000a_Per quanto riguarda la gestione delle coperture (es. modifica ruolo, codificazione tipi di copertura) si è reso necessario un periodo di configurazione per adattarsi alle esigenze della nostra organizzazione, ma ad oggi abbiamo raggiunto una gestione più chiara grazie alle proposte suggerite dai Servizi Didattici e accolte dagli uffici centrali dell'ICT._x000a_Per quanto riguarda l'integrazione PICA-GDA stiamo testando il processo nelle sue diverse fasi e aspetti cercando di risolvere alcune criticità al fine di permettere ai nostri uffici di completare il processo nei tempi stabiliti ed utili alla programmazione dell'offerta didattica."/>
    <s v="In considerazione del fatto che GDA è stato utilizzato in via sperimentale alcuni fattori non controllabili sono stati determinati dall'adattamento della nostra offerta formativa al nuovo applicativo che si è andato sviluppando in corso d'opera. _x000a_Questo ha comportato, ad esempio, che alcune funzioni, che a regime dovrebbero essere automatizzate, hanno richiesto l’inserimento manuale di una serie di informazioni con il conseguente rallentamento nella predisposizione dei bandi._x000a_Alcuni rallentamenti nella gestione dell'applicativo si sono riscontrati anche a causa dei momenti di attesa tra la nostra domanda di supporto e la risposta da parte del CINECA."/>
    <m/>
    <m/>
    <s v="No"/>
    <m/>
    <m/>
    <m/>
    <m/>
    <m/>
  </r>
  <r>
    <s v="Obiettivi delle UOC"/>
    <s v="UOC-56-2022"/>
    <s v="Costante aggiornamento delle pagine dei  Corsi d Studio._x000a_Uniformare e aggiornare i dati relativi a: Organi CDL - CPDS - PQA"/>
    <s v="STUDDIDAMED11 - Servizi Didattici Economia - MAZZUCCHELLI Lidia"/>
    <m/>
    <s v="Trasparenza e accessibilità"/>
    <x v="3"/>
    <s v="50"/>
    <s v="01/01/2022"/>
    <s v="31/12/2022"/>
    <m/>
    <s v="Docenti; Studenti; Cittadini"/>
    <s v="100,00"/>
    <s v="100,00"/>
    <s v="L'aggiornamento delle pagine dei Corsi di Studio afferenti all’area di Economia è svolto secondo le indicazioni dell'Ateneo in modo che le informazioni relative agli organi e alla loro composizione siano uniformi tra i diversi Corsi di Studio (CdS)_x000a_Per ogni CdS sono inoltre pubblicate le informazioni specifiche di ogni Corso di Laurea con l'obiettivo di fornire agli studenti indicazioni chiare ed utili allo svolgimento e agli adempimenti relativi alla loro carriera e percorso formativo._x000a_I siti dei CdS sono in continuo aggiornamento._x000a_In particolare per l’a.a. 221/222 sono state create per tutti i Corsi di Studio delle nuove pagine relative alle “Iniziative e opportunità” dirette agli studenti._x000a_Per l’a.a. 222/223 sono state create le pagine del nuovo corso di laurea magistrale in Analytics and Data Science for Economics and Management."/>
    <s v="Il fattore esogeno che ha influenzato l'aggiornamento a volte repentino del sito dei CdS è stata la pandemia Covid19 che nel suo evolversi ha visto il succedersi di diversi protocolli da seguire per gli studenti."/>
    <m/>
    <m/>
    <s v="No"/>
    <m/>
    <m/>
    <m/>
    <m/>
    <m/>
  </r>
  <r>
    <s v="Obiettivi delle UOC"/>
    <s v="UOC-129-2022"/>
    <s v="Test dell'applicativo GDA e formulazione di proposte e suggerimenti per la configurazione e l'adattamento alla nostra organizzazione"/>
    <s v="STUDDIDAMED12 - Servizi Didattici Giuri - MILANESI Emiliano"/>
    <m/>
    <s v="Digitalizzazione e semplificazione"/>
    <x v="3"/>
    <s v="50"/>
    <s v="01/01/2022"/>
    <s v="30/11/2022"/>
    <m/>
    <s v="Personale T.A."/>
    <s v="100,00"/>
    <s v="70"/>
    <s v="Il test dell'applicativo GDA è iniziato a ottobre 221  e sta continuando per tutto il 222._x000a_Durante l'utilizzo di questo applicativo sono emerse criticità che in parte sono state risolte da Cineca e che in parte sono ancora in fase di studio._x000a_Criticità e suggerimenti sono state condivise con i colleghi dell'ICT referenti della sperimentazione._x000a__x000a_L'applicativo GDA è stato utilizzato per l'inserimento e gestione dell'offerta formativa 222/23, per la gestione delle responsabilità didattiche dei docenti strutturati e dei docenti in convenzione e a contratto tramite l'integrazione PICA-GDA._x000a_Per quanto riguarda la gestione dell'offerta formativa, ad esclusione di alcune piccole incongruenze dovute all'adattamento di dati migrati dal precedente applicativo UGOV didattica per i Corsi di Studio con programmazione diversificata per anno di coorte, è risultata funzionale e semplificata rispetto ad UGOV didattica._x000a_Per quanto riguarda la gestione delle coperture (es. modifica ruolo, codificazione tipi di copertura) si è reso necessario un periodo di configurazione per adattarsi alle esigenze della nostra organizzazione, ma ad oggi abbiamo raggiunto una gestione più chiara grazie alle proposte suggerite dai Servizi Didattici e accolte dagli uffici centrali dell'ICT._x000a_Per quanto riguarda l'integrazione PICA-GDA stiamo testando il processo nelle sue diverse fasi e aspetti cercando di risolvere alcune criticità al fine di permettere ai nostri uffici di completare il processo nei tempi stabiliti ed utili alla programmazione dell'offerta didattica."/>
    <s v="Difficoltà nella risoluzione dei problemi per frammentazione degli interventi da parte di Cineca._x000a_Programma GDA in continuo stato di implementazione che non consente ancora l'automatismo di alcune funzioni e che quindi rallenta molto il lavoro di inserimento dati._x000a_Gli aggiornamenti del programma hanno cancellato parte di dati che hanno dovuto essere reinseriti._x000a_L'integrazione tra PICA e GDA per l'inserimento delle coperture presenta ancora parti non automatizzate nel trasferimento dei dati quindi è necessario inserire molti dati manualmente per ogni copertura._x000a_Lo scarico di dati da GDA a Esse3 in alcuni casi non avviene correttamente._x000a__x000a_In considerazione del fatto che GDA è stato utilizzato in via sperimentale alcuni fattori non controllabili sono stati determinati dall'adattamento della nostra offerta formativa al nuovo applicativo che si è andato sviluppando in corso d'opera._x000a_Alcuni rallentamenti nella gestione dell'applicativo si sono riscontrati a causa dei momenti di attesa tra la nostra domanda di supporto e la risposta da parte del CINECA._x000a__x000a_Si segnala che il sistema risulta spesso instabile e consente l'inserimento di alcuni dati solo uscendo e rientrando anche più volte nel sistema. Tale considerazione è emersa dopo una verifica svolta con colleghi dell'ICT."/>
    <s v="L'avvio dell'utilizzo dell'applicativo in forma definitiva con relativa dismissione dell'applicativo U-Gov non ha permesso di fare sperimentazioni in pre-produzione ma si è lavorato da subito in modalità produzione, pur non avendo tutte le conoscenze necessarie al migliore utilizzo dell'applicativo. Tale passaggio è avvenuto in un periodo già reso molto complesso dal prolungarsi dell'emergenza sanitaria che ha comportato molto extra lavoro per gli uffici didattici. Inoltre si è svolto quasi in concomitanza con la messa on line del nuovo sito internet di Ateneo._x000a_Scarso personale presso l'UOC che possa approfondire le potenzialità dell'applicativo GDA, il lavoro viene svolto sempre in emergenza per rispettare le scadenze d'Ateneo."/>
    <m/>
    <s v="No"/>
    <m/>
    <m/>
    <m/>
    <m/>
    <m/>
  </r>
  <r>
    <s v="Obiettivi delle UOC"/>
    <s v="UOC-57-2022"/>
    <s v="Costante aggiornamento delle pagine dei  Corsi d Studio. Uniformare e aggiornare i dati relativi a: Organi CDL - CPDS - PQA"/>
    <s v="STUDDIDAMED12 - Servizi Didattici Giuri - MILANESI Emiliano"/>
    <m/>
    <s v="Trasparenza e accessibilità"/>
    <x v="3"/>
    <s v="50"/>
    <s v="01/01/2022"/>
    <s v="31/12/2022"/>
    <m/>
    <s v="Docenti; Studenti; Cittadini"/>
    <s v="100,00"/>
    <s v="100,00"/>
    <s v="I siti dei Corsi di Studio sono stati compilati con i dati comunicati dai referenti dei Corsi di Studio, preventivamente richieste dall'ufficio e con le informazioni comunicate dall'Ateneo._x000a_I siti vengono costantemente aggiornati con informazioni e documenti relativi all'organizzazione e al funzionamento dei Corsi, nonché con Decreti e Disposizioni di Ateneo riguardanti informazioni generali._x000a_L'aggiornamento delle pagine dei Corsi di Studio afferenti all' Area Giuridica è svolto secondo le indicazioni dell' Ateneo in modo che anche le informazioni relative agli organi e alla loro composizione siano uniformi tra i diversi Corsi di Studio (CdS)_x000a_Per ogni CdS sono inoltre pubblicate le informazioni specifiche di ogni Corso di Laurea_x000a_Si segnala che il sito del CdL in Scienze Giuridiche per la Pace è in collaborazione con l'Università di Pisa e pertanto le informazioni veicolate sono state condivise con tale università tramite l'utilizzo di link che portano sul sito pisano."/>
    <s v="Il fattore esogeno che ha influenzato maggiormente l'aggiornamento a volte repentino del sito dei CdS è stata la pandemia Covid19 che nel suo evolversi ha visto il succedersi di diversi protocolli da seguire per gli studenti."/>
    <m/>
    <m/>
    <s v="No"/>
    <m/>
    <m/>
    <m/>
    <m/>
    <m/>
  </r>
  <r>
    <s v="Obiettivi delle UOC"/>
    <s v="UOC-62-2022"/>
    <s v="Supporto per ottimizzare i calendari degli esami di profitto: proposta al Dirigente"/>
    <s v="STUDDIDAMED2 - Servizi Didattici  - SARTORI Rosa"/>
    <s v="STUDDIDAMED3 - Logistica Area Medica  -  Effort:1"/>
    <s v="Strategico"/>
    <x v="2"/>
    <s v="25"/>
    <s v="01/01/2022"/>
    <s v="31/12/2022"/>
    <s v="DG5 (DG-5-2022) Coordinamento delle attività ai fini del raggiungimento degli obiettivi selezionati per la PRO3 (40 CFU, Open badge, spazi in mq dedicati alla ricerca, immatricolati ai corsi professionalizzanti)"/>
    <s v="Docenti; Studenti"/>
    <s v="99"/>
    <s v="80"/>
    <s v="I CdS hanno deliberato i rispettivi calendari didattici per l'a.a. 222/223, per il miglioramento dell'indicatore:_x000a_Proporzione di studenti che si iscrivono al II anno della stessa classe di laurea o laurea magistrale a ciclo unico (L, LMCU)_x000a_ avendo acquisito almeno 4 CFU in rapporto alla coorte di immatricolati nell’a.a. precedente."/>
    <m/>
    <m/>
    <m/>
    <s v="No"/>
    <m/>
    <m/>
    <m/>
    <m/>
    <m/>
  </r>
  <r>
    <s v="Obiettivi delle UOC"/>
    <s v="UOC-63-2022"/>
    <s v="Integrazione Bandi coperture insegnamenti  GDA/PICA"/>
    <s v="STUDDIDAMED2 - Servizi Didattici  - SARTORI Rosa"/>
    <s v="STUDDIDAMED3 - Logistica Area Medica  -  Effort:1"/>
    <s v="Digitalizzazione e semplificazione"/>
    <x v="1"/>
    <s v="25"/>
    <s v="01/01/2022"/>
    <s v="31/12/2022"/>
    <s v="DG1 (DG-1-2022) Indirizzo e coordinamento per lo sviluppo di strumenti integrati (es. SPRINT) per la digitalizzazione delle procedure amministrative finalizzato all’aumento dell'efficienza, alla semplificazione e alla trasparenza"/>
    <s v="Docenti; Personale T.A."/>
    <s v="99"/>
    <s v="70"/>
    <s v="I bandi per la copertura degli insegnamenti a.a. 222/223 sono stati programmati interamente con l'integrazione GDA/PICA._x000a_Per fattori esogeni, i bandi per contratti per il conferimento incarichi per supporto all'attività didattica a.a. 222/223 sono in fase di perfezionamento."/>
    <s v="Il completamento della procedura in oggetto avverrà anche in funzione alla soluzione dei ticket aperti a Cineca sia per il settore Gda sia per il settore Pica."/>
    <m/>
    <m/>
    <s v="No"/>
    <m/>
    <m/>
    <m/>
    <m/>
    <m/>
  </r>
  <r>
    <s v="Obiettivi delle UOC"/>
    <s v="UOC-64-2022"/>
    <s v="Monitoraggio della qualità percepita del servizio in ottica di miglioramento: produzione di un commento sull'esito della più recente indagine Good Practice e eventuale proposta di azioni migliorative"/>
    <s v="STUDDIDAMED2 - Servizi Didattici  - SARTORI Rosa"/>
    <s v="STUDDIDAMED3 - Logistica Area Medica  -  Effort:1"/>
    <s v="Miglioramento dei servizi"/>
    <x v="2"/>
    <s v="25"/>
    <s v="01/01/2022"/>
    <s v="31/12/2022"/>
    <m/>
    <s v="Docenti; Personale T.A.; Studenti"/>
    <s v="99"/>
    <s v="0"/>
    <s v="In attesa degli esiti del monitoraggio più recente dell'indagine Good Practice"/>
    <m/>
    <m/>
    <m/>
    <s v="No"/>
    <m/>
    <m/>
    <m/>
    <m/>
    <m/>
  </r>
  <r>
    <s v="Obiettivi delle UOC"/>
    <s v="UOC-65-2022"/>
    <s v="Semplificazione procedure amministrative dal punto di vista del cliente (interno ed esterno): revisione regolamenti, processi e modulistica e creazione gruppi di lavoro interdisciplinari. Revisione di alcune procedure di competenza: processo rilascio firma digitale; processo provvedimenti liquidazione contratti attività didattiche"/>
    <s v="STUDDIDAMED2 - Servizi Didattici  - SARTORI Rosa"/>
    <s v="STUDDIDAMED3 - Logistica Area Medica  -  Effort:1"/>
    <s v="Anticorruzione"/>
    <x v="2"/>
    <s v="25"/>
    <s v="01/01/2022"/>
    <s v="31/12/2022"/>
    <m/>
    <s v="Docenti; Governance; Personale T.A.; Studenti; Cittadini"/>
    <s v="99"/>
    <s v="90"/>
    <s v="1. In collaborazione con il collega Renato Veronesi, responsabile dell'Ufficio Amministrazione Digitale e Conservazione, si è provveduto all'organizzazione e erogazione del corso di formazione e successiva abilitazione al rilascio di certificato di firma digita, Lidia Mazzucchelli per l'area  Economia e dei colleghi Arianna Fabi, Giuseppe Federico e Francesca Vaccari, per l'area Medica._x000a_2. Al fine di migliorare la procedura di liquidazione compensi per incarichi di supporto all'attività didattica, affidati ai dottorandi,  per i quali i relativi costi sono imputati al Fondo Giovani, a partire dall'a.a. 22/221, in collaborazione con l'Ufficio Stipendi, si è definito e completato l'iter a seguito del quale  la Responsabile Settore Didattica Ricerca e Impegno nel Territorio ha emanato il provvedimento di liquidazione relativo."/>
    <m/>
    <m/>
    <m/>
    <s v="No"/>
    <m/>
    <m/>
    <m/>
    <m/>
    <m/>
  </r>
  <r>
    <s v="Obiettivi delle UOC"/>
    <s v="UOC-131-2022"/>
    <s v="Test dell'applicativo GDA e formulazione di proposte e suggerimenti per la configurazione e l'adattamento alla nostra organizzazione"/>
    <s v="STUDDIDAMED4 - Ciclo Unico Area Med - FABI Arianna"/>
    <m/>
    <s v="Digitalizzazione e semplificazione"/>
    <x v="3"/>
    <s v="50"/>
    <s v="01/01/2022"/>
    <s v="30/11/2022"/>
    <m/>
    <s v="Personale T.A."/>
    <s v="100,00"/>
    <s v="70"/>
    <s v="Il test dell'applicativo GDA, iniziato ad ottobre 221, è stato utilizzato per l'inserimento e gestione dell'offerta formativa 222/23, per la gestione delle responsabilità didattiche dei docenti strutturati e dei docenti in convenzione e a contratto tramite l'integrazione PICA-GDA._x000a_Per quanto riguarda la gestione dell'offerta formativa, ad esclusione di alcune piccole incongruenze dovute all'adattamento di dati migrati dal precedente applicativo UGOV didattica per i Corsi di Studio con programmazione diversificata per anno di coorte, è risultata funzionale e semplificata rispetto ad UGOV didattica._x000a_Per quanto riguarda la gestione delle coperture (es. modifica ruolo, codificazione tipi di copertura) si è reso necessario un periodo di configurazione per adattarsi alle esigenze della nostra organizzazione, ma ad oggi abbiamo raggiunto una gestione più chiara grazie alle proposte suggerite dai Servizi Didattici e accolte dagli uffici centrali dell'ICT._x000a_Per quanto riguarda l'integrazione PICA-GDA stiamo testando il processo nelle sue diverse fasi e aspetti cercando di risolvere alcune criticità al fine di permettere ai nostri uffici di completare il processo nei tempi stabiliti ed utili alla programmazione dell'offerta didattica."/>
    <s v="In considerazione del fatto che GDA è stato utilizzato in via sperimentale alcuni fattori non controllabili sono stati determinati dall'adattamento della nostra offerta formativa al nuovo applicativo che si è andato sviluppando in corso d'opera._x000a_Alcuni rallentamenti nella gestione dell'applicativo si sono riscontrati a causa dei momenti di attesa tra la nostra domanda di supporto e la risposta da parte del CINECA._x000a_Ad oggi la procedura di integrazione tra PICA e GDA che consiste nel trasferimento dei dati delle coperture da un applicativo all'altro presenta delle parti non ancora perfettamente automatizzate."/>
    <m/>
    <m/>
    <s v="No"/>
    <m/>
    <m/>
    <m/>
    <m/>
    <m/>
  </r>
  <r>
    <s v="Obiettivi delle UOC"/>
    <s v="UOC-59-2022"/>
    <s v="Costante aggiornamento delle pagine dei  Corsi d Studio._x000a_Uniformare e aggiornare i dati relativi a: Organi CDL - CPDS - PQA"/>
    <s v="STUDDIDAMED4 - Ciclo Unico Area Med - FABI Arianna"/>
    <m/>
    <s v="Trasparenza e accessibilità"/>
    <x v="3"/>
    <s v="50"/>
    <s v="01/01/2022"/>
    <s v="31/12/2022"/>
    <m/>
    <s v="Docenti; Studenti; Cittadini"/>
    <s v="100,00"/>
    <s v="100,00"/>
    <s v="L'aggiornamento delle pagine dei Corsi di Studio afferenti all'UOC Ciclo Unico Area Medica è svolto secondo le indicazioni dell'Ateneo in modo che le informazioni relative agli organi  e alla loro composizione siano uniformi tra i diversi Corsi di Studio (CdS)_x000a_Per ogni CdS sono inoltre pubblicate le informazioni specifiche di ogni Corso di Laurea con l'obiettivo di fornire agli studenti indicazioni chiare ed utili allo svolgimento e agli adempimenti relativi alla loro carriera e percorso formativo._x000a_I siti dei CdS sono in continuo aggiornamento in particolar modo per quanto riguarda i protocolli Covid per i Corsi di Laurea di Medicina e Chirurgia e di Odontoiatria e Protesi Dentaria, i cui studenti sono direttamente coinvolti con le  attività di tirocinio in ambito sanitario."/>
    <s v="Il fattore esogeno che ha influenzato l'aggiornamento a volte repentino del sito dei CdS è stata la pandemia Covid19 che nel suo evolversi ha visto il succedersi di diversi protocolli da seguire per gli studenti."/>
    <m/>
    <m/>
    <s v="No"/>
    <m/>
    <m/>
    <m/>
    <m/>
    <m/>
  </r>
  <r>
    <s v="Obiettivi delle UOC"/>
    <s v="UOC-53-2022"/>
    <s v="Test dell'applicativo GDA e formulazione di proposte e suggerimenti per la configurazione e l'adattamento alla nostra organizzazione"/>
    <s v="STUDDIDAMED5 - Professioni Sanitarie - COMINELLI Raffaella"/>
    <m/>
    <s v="Digitalizzazione e semplificazione"/>
    <x v="3"/>
    <s v="50"/>
    <s v="01/01/2022"/>
    <s v="31/12/2022"/>
    <s v="DG1 (DG-1-2022) Indirizzo e coordinamento per lo sviluppo di strumenti integrati (es. SPRINT) per la digitalizzazione delle procedure amministrative finalizzato all’aumento dell'efficienza, alla semplificazione e alla trasparenza"/>
    <s v="Personale T.A."/>
    <s v="100,00"/>
    <s v="70"/>
    <s v="Il test dell'applicativo GDA è iniziato a ottobre 221  e sta continuando per tutto il 222._x000a_Durante l'utilizzo di questo applicativo sono emerse criticità che in parte sono state risolte da Cineca e che in parte sono ancora in fase di studio._x000a_Criticità e suggerimenti sono stati condivisi con i colleghi dell'ICT referenti della sperimentazione."/>
    <s v="Difficoltà nella risoluzione dei problemi per la frammentazione degli interventi da parte di Cineca._x000a_Programma GDA in continuo stato di implementazione che non consente ancora l'automatismo di alcune funzioni e che quindi rallenta molto il lavoro di inserimento dati._x000a_Gli aggiornamenti del programma hanno cancellato parti di dati che hanno dovuto essere reinseriti._x000a_L'integrazione tra PICA e GDA per l'inserimento delle coperture presenta ancora parti non automatizzate nel trasferimento dei dati quindi è necessario inserire molti dati manualmente per ogni copertura._x000a_Lo scarico dei dati da GDA e Esse3 in alcuni casi non avviene correttamente."/>
    <s v="L'avvio dell'utilizzo dell'applicativo in forma definitiva con relativa dismissione dell'applicativo U-Gov non ha permesso di fare sperimentazioni in pre-produzione ma si è lavorato da subito in modalità produzione, pur non avendo tutte le conoscenze necessarie al migliore utilizzo dell'applicativo._x000a_Scarso personale presso l'UOC che possa approfondire le potenzialità dell'applicativo GDA, il lavoro viene svolto sempre in emergenza per rispettare le scadenze d'Ateneo."/>
    <m/>
    <s v="No"/>
    <m/>
    <m/>
    <m/>
    <m/>
    <m/>
  </r>
  <r>
    <s v="Obiettivi delle UOC"/>
    <s v="UOC-54-2022"/>
    <s v="Costante aggiornamento delle pagine dei  Corsi d Studio._x000a_Uniformare e aggiornare i dati relativi a: Organi CDL - CPDS - PQA"/>
    <s v="STUDDIDAMED5 - Professioni Sanitarie - COMINELLI Raffaella"/>
    <m/>
    <s v="Trasparenza e accessibilità"/>
    <x v="3"/>
    <s v="50"/>
    <s v="01/01/2022"/>
    <s v="31/12/2022"/>
    <m/>
    <s v="Docenti; Studenti; Cittadini"/>
    <s v="100,00"/>
    <s v="100,00"/>
    <s v="I siti dei Corsi di Studio sono stati compilati con i dati comunicati dai referenti dei Corsi di Studio, preventivamente richiesti dall'ufficio e con le informazioni comunicate dall'Ateneo._x000a_I siti vengono costantemente aggiornati con informazioni e documenti relativi all'organizzazione e al funzionamento dei Corsi, nonché con Decreti e Disposizioni d'Ateneo riguardanti informazioni generali."/>
    <m/>
    <m/>
    <m/>
    <s v="No"/>
    <m/>
    <m/>
    <m/>
    <m/>
    <m/>
  </r>
  <r>
    <s v="Obiettivi delle UOC"/>
    <s v="UOC-130-2022"/>
    <s v="Test dell'applicativo GDA e formulazione di proposte e suggerimenti per la configurazione e l'adattamento alla nostra organizzazione"/>
    <s v="STUDDIDAMED6 - Corsi Scientifici Area Medica - MAZZI Cristina"/>
    <m/>
    <s v="Digitalizzazione e semplificazione"/>
    <x v="3"/>
    <s v="50"/>
    <s v="01/01/2022"/>
    <s v="30/11/2022"/>
    <m/>
    <s v="Personale T.A."/>
    <s v="100,00"/>
    <s v="70"/>
    <s v="Il test dell'applicativo GDA è iniziato a ottobre 221  e sta continuando per tutto il 222._x000a_Durante l'utilizzo di questo applicativo sono emerse criticità che in parte sono state risolte da Cineca e che in parte sono ancora in fase di studio._x000a_Criticità e suggerimenti sono state condivise con i colleghi dell'ICT referenti della sperimentazione."/>
    <s v="Difficoltà nella risoluzione dei problemi per frammentazione degli interventi da parte di Cineca._x000a_Programma GDA in continuo stato di implementazione che non consente ancora l'automatismo di alcune funzioni e che quindi rallenta molto il lavoro di inserimento dati._x000a_L'integrazione tra PICA e GDA per l'inserimento delle coperture presenta ancora parti non automatizzate nel trasferimento dei dati quindi è necessario inserire alcuni  dati manualmente per ogni copertura._x000a_Lo scarico di dati da GDA a Esse3 in alcuni casi non avviene correttamente."/>
    <s v="L'avvio dell'utilizzo dell'applicativo in forma definitiva con relativa dismissione dell'applicativo U-Gov non ha permesso di fare sperimentazioni in pre-produzione ma si è lavorato da subito in modalità produzione, pur non avendo tutte le conoscenze necessarie al migliore utilizzo dell'applicativo._x000a_Scarso personale presso l'UOC che possa approfondire le potenzialità dell'applicativo GDA, il lavoro viene svolto sempre in emergenza per rispettare le scadenze d'Ateneo."/>
    <m/>
    <s v="No"/>
    <m/>
    <m/>
    <m/>
    <m/>
    <m/>
  </r>
  <r>
    <s v="Obiettivi delle UOC"/>
    <s v="UOC-58-2022"/>
    <s v="Costante aggiornamento delle pagine dei  Corsi d Studio._x000a_Uniformare e aggiornare i dati relativi a: Organi CDL - CPDS - PQA"/>
    <s v="STUDDIDAMED6 - Corsi Scientifici Area Medica - MAZZI Cristina"/>
    <m/>
    <s v="Trasparenza e accessibilità"/>
    <x v="3"/>
    <s v="50"/>
    <s v="01/01/2022"/>
    <s v="31/12/2022"/>
    <m/>
    <s v="Docenti; Studenti; Cittadini"/>
    <s v="100,00"/>
    <s v="100,00"/>
    <s v="I siti dei Corsi di Studio sono stati compilati con i dati comunicati dai referenti dei Corsi di Studio, preventivamente richieste dall'ufficio e con le informazioni comunicate dall'Ateneo._x000a_I siti vengono costantemente aggiornati con informazioni e documenti relativi all'organizzazione e al funzionamento dei Corsi, nonché con Decreti e Disposizioni d'Ateneo riguardanti informazioni generali."/>
    <m/>
    <m/>
    <m/>
    <s v="No"/>
    <m/>
    <m/>
    <m/>
    <m/>
    <m/>
  </r>
  <r>
    <s v="Obiettivi delle UOC"/>
    <s v="UOC-78-2022"/>
    <s v="Chiusura carriere studenti decaduti"/>
    <s v="STUDDIDAMED7 - Gestione Carriere - OMELIO Diana"/>
    <m/>
    <s v="Funzionale o di efficienza"/>
    <x v="1"/>
    <s v="50"/>
    <s v="01/01/2022"/>
    <s v="31/12/2022"/>
    <m/>
    <s v="Studenti; Cittadini"/>
    <s v="100,00"/>
    <s v="30"/>
    <s v="raggiungimento obiettivo 3%"/>
    <m/>
    <m/>
    <m/>
    <s v="No"/>
    <m/>
    <m/>
    <m/>
    <m/>
    <m/>
  </r>
  <r>
    <s v="Obiettivi delle UOC"/>
    <s v="UOC-79-2022"/>
    <s v="Revisione procedure di trasferimento per corsi di area medica e redazione linee guida generali"/>
    <s v="STUDDIDAMED7 - Gestione Carriere - OMELIO Diana"/>
    <m/>
    <s v="Anticorruzione"/>
    <x v="2"/>
    <s v="50"/>
    <s v="01/01/2022"/>
    <s v="31/12/2022"/>
    <m/>
    <s v="Docenti; Studenti; Cittadini"/>
    <s v="100,00"/>
    <s v="50"/>
    <s v="raggiungimento obiettivo 5%"/>
    <m/>
    <m/>
    <m/>
    <s v="No"/>
    <m/>
    <m/>
    <m/>
    <m/>
    <m/>
  </r>
  <r>
    <s v="Obiettivi delle UOC"/>
    <s v="UOC-1-2022"/>
    <s v="Implementazione pagine web relative all'offerta formativa"/>
    <s v="STUDDIDAMED9 - Offerta Formativa - MICHELETTI Daniela"/>
    <m/>
    <s v="Trasparenza e accessibilità"/>
    <x v="1"/>
    <s v="50"/>
    <s v="01/01/2022"/>
    <s v="31/12/2023"/>
    <m/>
    <s v="Docenti; Studenti"/>
    <s v="100,00"/>
    <s v="75"/>
    <s v="Implementazione della pagina intranet Offerta Formativa, con almeno 3 verifiche sulla funzionalità e completezza dei dati inseriti._x000a_Grado di raggiungimento in linea con quanto programmato."/>
    <m/>
    <m/>
    <m/>
    <s v="No"/>
    <m/>
    <m/>
    <m/>
    <m/>
    <m/>
  </r>
  <r>
    <s v="Obiettivi delle UOC"/>
    <s v="UOC-2-2022"/>
    <s v="Redazione scheda riepilogativa per le compilazioni dei riquadri Sua con le relative scadenze e indicazioni per le parti testuali."/>
    <s v="STUDDIDAMED9 - Offerta Formativa - MICHELETTI Daniela"/>
    <m/>
    <s v="Trasparenza e accessibilità"/>
    <x v="1"/>
    <s v="50"/>
    <s v="01/01/2022"/>
    <s v="31/12/2023"/>
    <m/>
    <s v="Docenti; Personale T.A.; Studenti"/>
    <s v="100,00"/>
    <s v="80"/>
    <s v="Creazione pagina intranet Offerta Formativa con inserimento documentazione ministeriale e di ateneo._x000a_Grado di raggiungimento dell'obiettivo in linea con quanto previsto."/>
    <s v="L'obiettivo verrà completato con l'inserimento della normativa aggiornata, a seguito dell'invio da parte del Mur delle linee guida aggiornate per l'a.a. 222/23"/>
    <m/>
    <m/>
    <s v="No"/>
    <m/>
    <m/>
    <m/>
    <m/>
    <m/>
  </r>
  <r>
    <s v="Obiettivi delle UOS"/>
    <s v="UOS-5-2022"/>
    <s v="Supporto alla ricognizione degli spazi della macroarea di appartenenza: predisposizione elenco di spazi per cui è avvenuto cambio di destinazione"/>
    <s v="DEM.DIGI - AMM4 - DEM Serv. Ausil. - CAPRINI Carla"/>
    <m/>
    <s v="Funzionale o di efficienza"/>
    <x v="2"/>
    <s v="50"/>
    <s v="01/01/2022"/>
    <s v="31/12/2022"/>
    <m/>
    <s v="Personale T.A.; Docenti; Governance"/>
    <s v="100,00"/>
    <s v="60"/>
    <s v="E’ stata predisposta una stesura degli spazi che hanno avuto un cambio di destinazione d’uso facendo un elenco per Palazzo Casa dei Mercanti, per Palazzo Calini del DIGI ed un elenco per il complesso Santa Chiara, per il Brixia per il Complesso S.F. Quartiere dell'Abate del DEM. Alcuni cambi di destinazione d’uso sono al vaglio delle segreterie o dei servizi didattici del DEM e del DIGI, sentiti i rispettivi Direttori di Dipartimento._x000a_Oltre ai cambi di destinazione d’uso sono stati inseriti nell’elenco anche i locali la cui descrizione in Infocad non è completa o inesatta._x000a_Alla fine di ogni elenco sono stati indicati tutti i locali che non riportano nessuna dicitura relativa alla loro afferenza e precisamente alla voce: Dipartimento/Servizio._x000a_Per il complesso S. Faustino l’elenco è in lavorazione._x000a__x000a_Link Elenco Santa Chiara e Complesso S. Faustino - Quartiere dell'Abatehttps://drive.google.com/drive/folders/AOPdqkdMU1c6Uk9PVA"/>
    <m/>
    <m/>
    <m/>
    <s v="No"/>
    <m/>
    <m/>
    <m/>
    <m/>
    <m/>
  </r>
  <r>
    <s v="Obiettivi delle UOS"/>
    <s v="UOS-7-2022"/>
    <s v="Supporto alla ricognizione degli spazi della macroarea di appartenenza: predisposizione elenco di spazi per cui è avvenuto cambio di destinazione"/>
    <s v="DMMT4 - DMMT Servizi Ausiliari - ROSSINI MERIGHI Anna"/>
    <m/>
    <s v="Funzionale o di efficienza"/>
    <x v="2"/>
    <s v="50"/>
    <s v="01/01/2022"/>
    <s v="31/12/2022"/>
    <m/>
    <s v="Governance; Personale T.A.; Docenti"/>
    <s v="100,00"/>
    <s v="80"/>
    <s v="."/>
    <m/>
    <m/>
    <m/>
    <s v="No"/>
    <m/>
    <m/>
    <m/>
    <m/>
    <m/>
  </r>
  <r>
    <s v="Obiettivi delle UOS"/>
    <s v="UOS-1-2022"/>
    <s v="Elaborazione e somministrazione questionario per rilevare il grado di soddisfazione dei servizi offerti dalle portinerie rivolto a docenti e PTA"/>
    <s v="DSMC4 - DSMC Servizi Ausiliari - FIORENZA Filippo"/>
    <s v="SERVAMMTECDICATAM2 - Servizi Ausiliari area Ingegneria - ARRIGHINI Romano - Effort:25;DSMC4 - DSMC Servizi Ausiliari - FIORENZA Filippo - Effort:25;DEM.DIGI - AMM4 - DEM Serv. Ausil. - CAPRINI Carla - Effort:25;DMMT4 - DMMT Servizi Ausiliari - ROSSINI MERIGHI Anna - Effort:25"/>
    <s v="Funzionale o di efficienza"/>
    <x v="2"/>
    <s v="50"/>
    <s v="01/01/2022"/>
    <s v="31/12/2022"/>
    <m/>
    <s v="Personale T.A.; Docenti"/>
    <s v="25"/>
    <s v="60"/>
    <s v="Predisposto il questionario e testato il link per l'invio dello stesso._x000a_Il questionario sarà somministrato a settembre ottobre a tutto il personale docente/ricercatore/PTA"/>
    <m/>
    <m/>
    <m/>
    <s v="No"/>
    <m/>
    <m/>
    <m/>
    <m/>
    <m/>
  </r>
  <r>
    <s v="Obiettivi delle UOS"/>
    <s v="UOS-8-2022"/>
    <s v="Supporto alla ricognizione degli spazi della macroarea di appartenenza: predisposizione elenco di spazi per cui è avvenuto cambio di destinazione"/>
    <s v="DSMC4 - DSMC Servizi Ausiliari - FIORENZA Filippo"/>
    <m/>
    <s v="Funzionale o di efficienza"/>
    <x v="2"/>
    <s v="50"/>
    <s v="01/01/2022"/>
    <s v="31/12/2022"/>
    <m/>
    <s v="Docenti; Personale T.A.; Governance"/>
    <s v="100,00"/>
    <s v="80"/>
    <s v="Attività svolta in collaborazione con l'uffiicio tecnico"/>
    <m/>
    <m/>
    <m/>
    <s v="No"/>
    <m/>
    <m/>
    <m/>
    <m/>
    <m/>
  </r>
  <r>
    <s v="Obiettivi delle UOS"/>
    <s v="UOS-2-2022"/>
    <s v="Statistiche d'uso REL: produzione di un documento di report"/>
    <s v="SBA7 - Risorse Elettroniche - BISSOLO Angelo"/>
    <m/>
    <s v="Funzionale o di efficienza"/>
    <x v="1"/>
    <s v="50"/>
    <s v="01/01/2022"/>
    <s v="31/12/2022"/>
    <m/>
    <s v="Studenti; Docenti; Personale T.A.; Cittadini"/>
    <s v="100,00"/>
    <s v="90"/>
    <s v="Sono state elaborate le statistiche d'uso complessive relativa all'ultimo anno disponibile. Sono state raccolte e sistematizzate le informazioni relative sia ai periodici elettronici (acquisiti via Commissionaria) che quelle relative a tutte le altre risorse elettroniche (periodici, data base e ebook) acquisiti direttamente o via CRUI. A questo proposito si allegano alcuni documenti che raccolgono parte delle informazioni. Una completa documentazione delle informazioni disponibili è riportata in un file complessivo  di cui si riporta il percorso in STOREGE SBA (Sistema bibliotecario/Storage/BackOffice/STATISTICHE E INDICATORI/Dati221/Risorse elettroniche/Utilizzo_RE_221) in quanto che per le sue dimensioni ( oltre 66 Mb) non pare opportuno allegare._x000a_Sulla base del complesso delle informazioni è in fase di preparazione un documento di Report di utilizzo che dovrebbe fornire uno standard a disposizione degli organi di governo e dei decisori in fase di determinazione del budget annuale per le risorse elettroniche."/>
    <m/>
    <m/>
    <m/>
    <s v="No"/>
    <m/>
    <m/>
    <m/>
    <m/>
    <m/>
  </r>
  <r>
    <s v="Obiettivi delle UOS"/>
    <s v="UOS-3-2022"/>
    <s v="Miglioramento dei servizi offerti: Carta dei servizi"/>
    <s v="SBA7 - Risorse Elettroniche - BISSOLO Angelo"/>
    <m/>
    <s v="Trasparenza e accessibilità"/>
    <x v="2"/>
    <s v="50"/>
    <s v="01/01/2022"/>
    <s v="31/12/2022"/>
    <m/>
    <s v="Studenti; Docenti; Personale T.A.; Cittadini"/>
    <s v="100,00"/>
    <s v="100,00"/>
    <s v="Nel primo semestre 222 l'obiettivo si mostra raggiunto, per i casi che sono stati sottoposti all'ufficio. Tuttavia, in considerazione anche dell'infortunio del Responsabile e del rischio di non poter mantenere uno standard massimo, se ne propone la rimodulazione nel 222."/>
    <m/>
    <m/>
    <m/>
    <s v="Sì"/>
    <s v="Modifica Target"/>
    <s v="La situazione prodottasi presso l'UO Risorse Elettroniche  a seguito dell'assenza prolungata del responsabile rende opportuna una rimodulazione dell'obbiettivo che si propone di riallineare a quello attualmente presente nella Carta servizi SBA (95% entro 1 giorno)"/>
    <s v="Proposta Rifiutata"/>
    <s v="Nella misura del grado di raggiungimento dell'obiettivo si terrà conto dell'assenza della risorsa"/>
    <m/>
  </r>
  <r>
    <s v="Obiettivi delle UOS"/>
    <s v="UOS-6-2022"/>
    <s v="Supporto alla ricognizione degli spazi della macroarea di appartenenza: predisposizione elenco di spazi per cui è avvenuto cambio di destinazione"/>
    <s v="SERVAMMTECDICATAM2 - Servizi Ausiliari area Ingegneria - ARRIGHINI Romano"/>
    <m/>
    <s v="Funzionale o di efficienza"/>
    <x v="2"/>
    <s v="50"/>
    <s v="01/01/2022"/>
    <s v="31/12/2022"/>
    <m/>
    <s v="Governance; Personale T.A.; Docenti"/>
    <s v="100,00"/>
    <s v="20"/>
    <s v="Avviata fase di analisi il 31 agosto ci sarà incontro con i RASD e Ing. Rossella Bennatti"/>
    <m/>
    <m/>
    <m/>
    <s v="No"/>
    <m/>
    <m/>
    <m/>
    <m/>
    <m/>
  </r>
  <r>
    <s v="Obiettivi delle UOS"/>
    <s v="UOS-4-2022"/>
    <s v="Predisposizione scheda di servizio + procedura automatizzata per supporto tecncio ad eventi"/>
    <s v="SICT23 - Supporto eventi - LA COMMARE Michele"/>
    <m/>
    <s v="Funzionale o di efficienza"/>
    <x v="2"/>
    <s v="100,00"/>
    <s v="01/01/2022"/>
    <s v="31/12/2022"/>
    <s v="DG1 (DG-1-2022) Indirizzo e coordinamento per lo sviluppo di strumenti integrati (es. SPRINT) per la digitalizzazione delle procedure amministrative finalizzato all’aumento dell'efficienza, alla semplificazione e alla trasparenza"/>
    <s v="Studenti; Personale T.A.; Docenti; Cittadini"/>
    <s v="100,00"/>
    <s v="60"/>
    <s v="17.8.222: pubblicazione bozza scheda di servizio_x000a_Form di richiesta in corso di realizzazione"/>
    <m/>
    <m/>
    <m/>
    <s v="No"/>
    <m/>
    <m/>
    <m/>
    <m/>
    <m/>
  </r>
  <r>
    <s v="Obiettivi delle UOS"/>
    <s v="UOS-10-2022"/>
    <s v="Creazione pagina sul Sito UniBs per la concessione di spazi a terzi e caricamento contenuti: creazione e avvio modulistica, caricamento contenuti"/>
    <s v="STAFF2 - Segreteria Rettore - PEZZA Roberta"/>
    <m/>
    <s v="Trasparenza e accessibilità"/>
    <x v="0"/>
    <s v="50"/>
    <s v="01/01/2022"/>
    <s v="31/12/2022"/>
    <m/>
    <s v="Docenti; Governance; Personale T.A.; Studenti; Altre Università; Partner istituzionali; Imprese; Fornitori; NO-profit"/>
    <s v="100,00"/>
    <s v="60"/>
    <s v="E' stata predisposta una pagina (ancora non pubblicata) dove sono collocate le informazioni e le modalità di richiesta di autorizzazione degli spazi di ateneo"/>
    <m/>
    <m/>
    <m/>
    <s v="No"/>
    <m/>
    <m/>
    <m/>
    <m/>
    <m/>
  </r>
  <r>
    <s v="Obiettivi delle UOS"/>
    <s v="UOS-9-2022"/>
    <s v="Linee guida patrocini: predisposizione documentazione da sottoporre agli organi"/>
    <s v="STAFF2 - Segreteria Rettore - PEZZA Roberta"/>
    <m/>
    <s v="Anticorruzione"/>
    <x v="0"/>
    <s v="50"/>
    <s v="01/01/2022"/>
    <s v="30/06/2022"/>
    <m/>
    <s v="Governance; Docenti; Partner istituzionali"/>
    <s v="100,00"/>
    <s v="100,00"/>
    <s v="Obiettivo raggiunto nel febbraio 222 con adozione regolamento emanato con Decreto Rettorale repertorio 141 del 23 febbraio 222_x000a_In vigore dal 25 febbraio 222, reperibile al link  https://www.unibs.it/sites/default/files/222-2/Regolamento%2richiesta%2patrocinio%2.pdf"/>
    <m/>
    <m/>
    <m/>
    <s v="No"/>
    <m/>
    <m/>
    <m/>
    <m/>
    <m/>
  </r>
  <r>
    <s v="Obiettivo delle UAS"/>
    <s v="UAS-4-2022"/>
    <s v="Supporto al Dirigente nella redazione di atti entro le scadenze richieste (approfondimenti normativi, verifica correttezza amministrativa, raccolta dati)"/>
    <s v="AES11 - Staff al Dirigente AE - SPAGNA Sabrina"/>
    <m/>
    <s v="Funzionale o di efficienza"/>
    <x v="1"/>
    <s v="100,00"/>
    <s v="01/01/2022"/>
    <s v="31/12/2022"/>
    <m/>
    <s v="Governance; Fornitori; Imprese; Partner istituzionali"/>
    <s v="100,00"/>
    <s v="50"/>
    <s v="in linea con le attese, in quanto l'obiettivo si estende sull'intero anno"/>
    <m/>
    <m/>
    <m/>
    <s v="No"/>
    <m/>
    <m/>
    <m/>
    <m/>
    <m/>
  </r>
  <r>
    <s v="Obiettivo delle UAS"/>
    <s v="UAS-5-2022"/>
    <s v="Conclusione due compravendite (Immobile in zona nord e residenze)"/>
    <s v="AES12 - Gestione Giuridica Beni immobili - AMICONI Cesare"/>
    <m/>
    <s v="Strategico"/>
    <x v="0"/>
    <s v="50"/>
    <s v="01/01/2022"/>
    <s v="31/12/2022"/>
    <m/>
    <s v="Imprese; Governance; Fornitori; Partner istituzionali"/>
    <s v="100,00"/>
    <s v="0"/>
    <s v="L' obiettivo riferito alla conclusione dell'acquisto di immobile in zona nord è stato raggiunto al 1% a seguito di stipula del contratto definitivo avvenuto nel mese di luglio 222 . L obiettivo riferito alla conclusione dell'acquisto di immobile da adibire a residenza  è raggiunto al 9%, difatti la stipula del contratto definitivo è prevista nel mese di settembre 222 ."/>
    <m/>
    <m/>
    <m/>
    <s v="No"/>
    <m/>
    <m/>
    <m/>
    <m/>
    <m/>
  </r>
  <r>
    <s v="Obiettivo delle UAS"/>
    <s v="UAS-6-2022"/>
    <s v="Ricognizione e razionalizzazione di tutti i contratti aventi ad oggetto l'utilizzo di immobili e produzione di un report a disposizione del Dirigente del settore e della Governance"/>
    <s v="AES12 - Gestione Giuridica Beni immobili - AMICONI Cesare"/>
    <m/>
    <s v="Anticorruzione"/>
    <x v="2"/>
    <s v="50"/>
    <s v="01/01/2022"/>
    <s v="31/12/2022"/>
    <m/>
    <s v="Governance; Imprese; Fornitori; Partner istituzionali"/>
    <s v="100,00"/>
    <s v="0"/>
    <s v="L' obiettivo sui reputa raggiunto al 1%. Come da allegato - peraltro già inoltrato per le vie brevi a DG e Dirigente di settore - è stata effettuata una ricognizione immobiliare articolata secondo i seguenti parametri contrattuali:_x000a_- beni in proprietà piena o superficiaria;_x000a_- beni acquisiti in locazione e beni conferiti in locazione; _x000a_- beni acquisiti in uso gratuito e beni conferiti in uso gratuito."/>
    <m/>
    <m/>
    <m/>
    <s v="No"/>
    <m/>
    <m/>
    <m/>
    <m/>
    <m/>
  </r>
  <r>
    <s v="Obiettivo delle UAS"/>
    <s v="UAS-10-2022"/>
    <s v="Completamento e aggiornamento del registro dei trattamenti"/>
    <s v="AFFGENLEG4 - Protezione dei dati - RPD - ZUCCARO Antonio"/>
    <m/>
    <s v="Funzionale o di efficienza"/>
    <x v="3"/>
    <s v="50"/>
    <s v="01/01/2022"/>
    <s v="31/12/2022"/>
    <m/>
    <s v="Studenti; Docenti; Personale T.A.; Cittadini"/>
    <s v="100,00"/>
    <s v="100,00"/>
    <s v="CARICATI TUTTI I DATI RELATIVI AI TRATTAMENTI IN ESSERE NEL SW GDP DI CINECA, REGISTRO TRASFERITO NEL CORSO DEL 222. AGGIORNAMENTO CONTINUO SECONDO LE NECESSITA', SOLLECITATO DA RPD CON INCONTRI SPECIFICI E FORMAZIONE DEL PERSONALE"/>
    <m/>
    <m/>
    <m/>
    <s v="No"/>
    <m/>
    <m/>
    <m/>
    <m/>
    <m/>
  </r>
  <r>
    <s v="Obiettivo delle UAS"/>
    <s v="UAS-11-2022"/>
    <s v="Documenti di valutazione del rischio sui trattamenti in essere: mappatura rischi e misure di sicurezza nel software GDP"/>
    <s v="AFFGENLEG4 - Protezione dei dati - RPD - ZUCCARO Antonio"/>
    <m/>
    <s v="Funzionale o di efficienza"/>
    <x v="3"/>
    <s v="50"/>
    <s v="01/01/2022"/>
    <s v="31/12/2022"/>
    <m/>
    <s v="Studenti; Personale T.A.; Docenti; Cittadini"/>
    <s v="100,00"/>
    <s v="0"/>
    <s v="Non sono presenti documenti relativi ai rischi e si propone nuovo  ob.vo_x000a_&quot;Mappatura rischi e misure di sicurezza nel software GDP&quot;"/>
    <s v="Nei trattamenti in essere non ci sono  casi che hanno richiesto DPA"/>
    <s v="Non ci sono documenti specifici relativi alla valutazione dei rischi, perchè operazione gestita nel software GDP."/>
    <s v="Si propone nuovo  ob.vo_x000a_&quot;Mappatura rischi e misure di sicurezza nel software GDP&quot;"/>
    <s v="Sì"/>
    <s v="Modifica Nome Obiettivo/Descrizione Obiettivo"/>
    <s v="MAPPATURA RISCHI E MISURE DI SICUREZZA NEL SOFTWARE GDP"/>
    <s v="Proposta Approvata"/>
    <m/>
    <m/>
  </r>
  <r>
    <s v="Obiettivo delle UAS"/>
    <s v="UAS-1-2022"/>
    <s v="Incremento studenti regolari: monitoraggio regolarità contributiva"/>
    <s v="DIDARIC5 - Anagrafe Nazionale Studenti - SCALVINI Flora"/>
    <m/>
    <s v="Strategico"/>
    <x v="2"/>
    <s v="33,34"/>
    <s v="01/01/2022"/>
    <s v="31/12/2023"/>
    <s v="DG5 (DG-5-2022) Coordinamento delle attività ai fini del raggiungimento degli obiettivi selezionati per la PRO3 (40 CFU, Open badge, spazi in mq dedicati alla ricerca, immatricolati ai corsi professionalizzanti)"/>
    <s v="Governance; Studenti"/>
    <s v="100,00"/>
    <s v="33,33"/>
    <s v="Il primo monitoraggio è stato eseguito entro fine giugno, esattamente ad un mese dalla scadenza dell'ultima data di contribuzione. _x000a_A quella data risultavano 592 studenti iscritti all'a.a. 221/222 non in regola con la contribuzione ai fini del conteggio degli studenti regolari._x000a_I prossimi monitoraggi saranno eseguiti a fine agosto e metà ottobre con l'attività didattica a.a. 222/223 già iniziata."/>
    <m/>
    <m/>
    <m/>
    <s v="No"/>
    <m/>
    <m/>
    <m/>
    <m/>
    <m/>
  </r>
  <r>
    <s v="Obiettivo delle UAS"/>
    <s v="UAS-2-2022"/>
    <s v="Adeguamento dell'ANS alla nuova normativa Dottorandi ex art.14  DM 226/2021"/>
    <s v="DIDARIC5 - Anagrafe Nazionale Studenti - SCALVINI Flora"/>
    <m/>
    <s v="Anticorruzione"/>
    <x v="2"/>
    <s v="33,33"/>
    <s v="01/01/2022"/>
    <s v="31/12/2023"/>
    <m/>
    <s v="Governance; Studenti"/>
    <s v="100,00"/>
    <s v="50"/>
    <s v="Trasferimento di tutte le informazioni relative ai dottorati attivi presso l'Unibs presenti in ANS nella nuova banca OFF_PL recentemente istituita a seguito nel nuovo DM 226/221"/>
    <m/>
    <m/>
    <m/>
    <s v="No"/>
    <m/>
    <m/>
    <m/>
    <m/>
    <m/>
  </r>
  <r>
    <s v="Obiettivo delle UAS"/>
    <s v="UAS-3-2022"/>
    <s v="Analisi della regolarità contributiva del PL in virtù del fatto che diventerà requisito essenziale per le prossime rilevazioni"/>
    <s v="DIDARIC5 - Anagrafe Nazionale Studenti - SCALVINI Flora"/>
    <m/>
    <s v="Strategico"/>
    <x v="2"/>
    <s v="33,33"/>
    <s v="01/01/2022"/>
    <s v="31/12/2023"/>
    <s v="DG5 (DG-5-2022) Coordinamento delle attività ai fini del raggiungimento degli obiettivi selezionati per la PRO3 (40 CFU, Open badge, spazi in mq dedicati alla ricerca, immatricolati ai corsi professionalizzanti)"/>
    <s v="Governance; Studenti"/>
    <s v="100,00"/>
    <s v="33,33"/>
    <s v="La verifica della regolarità contributiva per l'a.a. in corso è stata svolta una sola volta perché, soprattutto per quanto riguarda le scuole di specialità l'ultima rata di contribuzione è stata fissata al 3 settembre. Successivamente al 3 settembre si svolgeranno gli ulteriori controlli"/>
    <m/>
    <m/>
    <m/>
    <s v="No"/>
    <m/>
    <m/>
    <m/>
    <m/>
    <m/>
  </r>
  <r>
    <s v="Obiettivo delle UAS"/>
    <s v="UAS-14-2022"/>
    <s v="Ricognizione della destinazione d'uso  dei beni immobili  area di ingegneria e predisposizione di documenti di consegna dei locali ai direttori di dipartimento"/>
    <s v="RE20 - Spazi e Servizi tecnici - Presidio Ingegneria - BENATTI Rossella"/>
    <m/>
    <s v="Funzionale o di efficienza"/>
    <x v="1"/>
    <s v="50"/>
    <s v="01/01/2022"/>
    <s v="31/10/2022"/>
    <m/>
    <s v="Personale T.A.; Docenti; Governance; Ambiente"/>
    <s v="100,00"/>
    <s v="20"/>
    <s v="Effettuati incontri con i Rassd di Ingegneria al fine di cordinare le attività_x000a_Predisposto matreiale per i successivi sopralluoghi"/>
    <m/>
    <m/>
    <m/>
    <s v="No"/>
    <m/>
    <m/>
    <m/>
    <m/>
    <m/>
  </r>
  <r>
    <s v="Obiettivo delle UAS"/>
    <s v="UAS-15-2022"/>
    <s v="Verifica di un impianto di abbattimento degli inquinanti su un'attrezzatura di prova di un laboratorio di ricerca del DIMI: installazione di impianto di aspirazione"/>
    <s v="RE20 - Spazi e Servizi tecnici - Presidio Ingegneria - BENATTI Rossella"/>
    <m/>
    <s v="Funzionale o di efficienza"/>
    <x v="2"/>
    <s v="50"/>
    <s v="01/01/2022"/>
    <s v="31/12/2022"/>
    <m/>
    <s v="Governance; Ambiente"/>
    <s v="100,00"/>
    <s v="100,00"/>
    <s v="Presso il laboratorio E9.P-1.93 denominato “Prove di contatto ciclico” (RCLab) del Dimi, il cui Responsabile è il Prof. Mazzu, è presente una macchina di prova che emetteva, durante le lavorazioni con olio di refrigerazione, nebbie e vapori di olio sintetico. Prima dell’intervento, tale attrezzatura era dotata di un sistema di mera aspirazione dei fumi ed il loro convogliamento diretto verso l’esterno, senza alcun abbattimento della componente oleosa._x000a_La soluzione a suo tempo adottata non garantiva però il rispetto dei limiti di emissione in atmosfera previsti dalla normativa vigente, a tutela dell’ambiente e della salute dei lavoratori_x000a_A eseguito di specifici sopralluoghi tecnici ho identificato esattamente la problematica, proponendo l’installazione di un ﬁltro a coalescenza che, posto a valle del ﬁltro ad umido, permettesse l’abbattimento dei vapori di olio (nebbie oleose) che non venivano ﬁltrati dal sistema pre - esistente._x000a_La tecnologia proposta prevede l’abbattimento delle nebbie oleose tramite il principio ﬁsico della coalescenza: grazie ad esso le microparticelle presenti nel ﬂusso aeriforme si uniscono tra loro per formare delle gocce di olio più grandi che, per gravità, precipitano nella parte bassa del ﬁltro dove vengono raccolte. Questo sistema permette quindi il recupero dell’olio (che può essere riutilizzato evitando sprechi) e l’emissione in atmosfera di un ﬂusso aeriforme privo di inquinanti._x000a_Elaborata una proposta tecnico –economica, proposta e accetta dal Responsabile di laboratorio, ho effettuato un’indagine di mercato, in seguito alla quale ho identificato una ditta di Bergamo specializzata e qualificata, che ha provveduto alla realizzazione dell’impianto di coalescenza specifico e adeguato alle necessità del laboratorio e da me individuate._x000a_La ditta ha provveduto alla realizzazione e installazione dell’impianto. Per tali attività ho seguito tutti i lavori di coordinamento realizzando i Duvri, ex art. 26 del Dlgs. 81/8 e smi, con le ditte e coinvolto le professionalità necessarie (elettricisti)._x000a_La tecnologia adottata ha confermato la propria elevata efficienza di filtrazione (99,99%) e ha permesso di abbattere le particelle oleose, comprese quelle di piccole dimensioni. La soluzione adottata ha quindi ampiamente permesso di rientrare nei limiti di previsti dalle normative, risolvendo completamente la problematica del laboratorio._x000a_Informo che a seguito della collaborazione, la ditta ha deciso di donare l’impianto all’Ateneo (valore stimato 1 euro, comprensivo di trasporto e installazione)"/>
    <m/>
    <m/>
    <m/>
    <s v="No"/>
    <m/>
    <m/>
    <m/>
    <m/>
    <m/>
  </r>
  <r>
    <s v="Obiettivo delle UAS"/>
    <s v="UAS-7-2022"/>
    <s v="Predisposizione di un sito delle statistiche d'utilizzo per il sito web istituzionale dell'Ateneo."/>
    <s v="SICT6 - Gestione Portali - SANACORI Antonino Gianfranco"/>
    <m/>
    <s v="Digitalizzazione e semplificazione"/>
    <x v="2"/>
    <s v="33,34"/>
    <s v="01/01/2022"/>
    <s v="31/12/2022"/>
    <s v="DG1 (DG-1-2022) Indirizzo e coordinamento per lo sviluppo di strumenti integrati (es. SPRINT) per la digitalizzazione delle procedure amministrative finalizzato all’aumento dell'efficienza, alla semplificazione e alla trasparenza"/>
    <s v="Studenti; Personale T.A.; Governance; Docenti; Cittadini"/>
    <s v="100,00"/>
    <s v="10"/>
    <s v="Ai primi di giugno era pronto il sito web statistiche.unibs.it basato sui dati statistici raccolti dalla piattaforma di Google Analytics; le pagine del sito riportavano alcune metriche d’uso (numero di utenti, distribuzione geografica degli utenti, consultazione del sito) dei tre siti unibs: www, corsi e trasparenza._x000a_Il recente parere del Garante della Privacy ha però reso necessario l’adozione di una piattaforma più aderente alle indicazioni del GDPR, la scelta è caduta sulla piattaforma “Web Analytics Italia”(WAI) fornita dall’Agenzia per l’Italia Digitale https://webanalytics.italia.it/._x000a_Attualmente sto aspettando che il Cineca configuri il sito www.unibs.it secondo le indicazioni fornite dalla piattaforma WAI (vedi ticket Cineca: “UNIBS Portale www: attivazione codice tracciamento di Web Analytics Italia” o SDPPUB-9567)._x000a_Successivamente il sito statistiche.unibs.it sarà quindi riconfigurato per mostrare i dati del sito istituzionale di ateneo (www.unibs.it) secondo le possibilità offerte dalla piattaforma WAI."/>
    <s v="Parere del garante della Privacy “Google: Garante privacy stop all’uso degli Analytics. Dati trasferiti negli Usa senza adeguate garanzie” del 23/6/222 https://www.garanteprivacy.it/home/docweb/-/docweb-display/docweb/9782874"/>
    <m/>
    <m/>
    <s v="No"/>
    <m/>
    <m/>
    <m/>
    <m/>
    <m/>
  </r>
  <r>
    <s v="Obiettivo delle UAS"/>
    <s v="UAS-8-2022"/>
    <s v="Supporto per la realizzazione di una piattaforma di email marketing per l'inoltro di news: formazione rivolta agli uffici dell'Amministrazione"/>
    <s v="SICT6 - Gestione Portali - SANACORI Antonino Gianfranco"/>
    <m/>
    <s v="Digitalizzazione e semplificazione"/>
    <x v="2"/>
    <s v="33,33"/>
    <s v="01/01/2022"/>
    <s v="31/12/2022"/>
    <m/>
    <s v="Studenti; Personale T.A.; Governance; Docenti; Cittadini"/>
    <s v="100,00"/>
    <s v="80"/>
    <s v="Alla data del giorno 25/7/222 sono stati effettuati due incontri formativi tramite Teams:_x000a_a) uno dedicato al personale dei seguenti uffici: Ricerca e &quot;Tirocini e Placement&quot;_x000a_b) uno dedicato al personale dell'associazione Alumni_x000a__x000a_Il materiale formativo, disponibile per i partecipanti agli incontri, è presente presso la seguente area di Teams: Portali di Ateneo 221 &amp;gt; MailUp, il materiale è anche raggiungibile dalla pagina &quot;MailUp&quot; in creazione presso la nostra intranet."/>
    <m/>
    <m/>
    <m/>
    <s v="No"/>
    <m/>
    <m/>
    <m/>
    <m/>
    <m/>
  </r>
  <r>
    <s v="Obiettivo delle UAS"/>
    <s v="UAS-9-2022"/>
    <s v="Predisposizione scheda di servizio  + procedura automatizzata di richiesta per Siti Web"/>
    <s v="SICT6 - Gestione Portali - SANACORI Antonino Gianfranco"/>
    <m/>
    <s v="Funzionale o di efficienza"/>
    <x v="2"/>
    <s v="33,33"/>
    <s v="01/01/2022"/>
    <s v="31/12/2022"/>
    <s v="DG1 (DG-1-2022) Indirizzo e coordinamento per lo sviluppo di strumenti integrati (es. SPRINT) per la digitalizzazione delle procedure amministrative finalizzato all’aumento dell'efficienza, alla semplificazione e alla trasparenza"/>
    <s v="Docenti; Governance; Personale T.A.; Studenti"/>
    <s v="100,00"/>
    <s v="50"/>
    <s v="Alla data del 25/7/222 è stata elaborata la scheda di servizio ed è in attesa di approvazione, inoltre il modulo di richiesta è già disponibile."/>
    <m/>
    <m/>
    <m/>
    <s v="No"/>
    <m/>
    <m/>
    <m/>
    <m/>
    <m/>
  </r>
  <r>
    <s v="Obiettivo delle UAS"/>
    <s v="UAS-12-2022"/>
    <s v="Identificazione di un sistema di firma documenti informatici one shot tramite autenticazione SPID"/>
    <s v="SICT9 - Amm Digit e Conserv - VERONESI Renato"/>
    <m/>
    <s v="Digitalizzazione e semplificazione"/>
    <x v="0"/>
    <s v="50"/>
    <s v="01/01/2022"/>
    <s v="31/12/2022"/>
    <s v="DG1 (DG-1-2022) Indirizzo e coordinamento per lo sviluppo di strumenti integrati (es. SPRINT) per la digitalizzazione delle procedure amministrative finalizzato all’aumento dell'efficienza, alla semplificazione e alla trasparenza"/>
    <s v="Governance; Docenti; Personale T.A."/>
    <s v="100,00"/>
    <s v="75"/>
    <s v="Lo strumento è stato identificato da tempo in collaborazione con L'-UOCC Gestione Sistemi Informativi._x000a_Si tratta del sistema FIRMOSEMPLICE di  FIRMASPID srl. _x000a_Richiesto preventivo"/>
    <s v="In una call avvenuta l'11 luglio si è avuta conferma che questo potrebbe essere uno strumento utile per UNIBS ma l'integrazione con i nostri sistemi necessita di ulteriori approfondimenti sperimentali che possono essere svolti solo solo dai colleghi della già citata UOCC._x000a_La procedura di acquisto vera e propria non può essere effettuata in autonomia  dal sottoscritto"/>
    <m/>
    <m/>
    <s v="Sì"/>
    <s v="Modifica Nome Obiettivo/Descrizione Obiettivo"/>
    <s v="Identificazione di  un sistema  di firma documenti informatici one shot tramite autenticazione SPID"/>
    <s v="Proposta Approvata"/>
    <m/>
    <m/>
  </r>
  <r>
    <s v="Obiettivo delle UAS"/>
    <s v="UAS-13-2022"/>
    <s v="Evoluzione piattaforma di voto: Sperimentazione nuova versione piattaforma di voto fornito da IdTech (ELIGO)"/>
    <s v="SICT9 - Amm Digit e Conserv - VERONESI Renato"/>
    <m/>
    <s v="Digitalizzazione e semplificazione"/>
    <x v="2"/>
    <s v="50"/>
    <s v="01/01/2022"/>
    <s v="31/12/2022"/>
    <s v="DG1 (DG-1-2022) Indirizzo e coordinamento per lo sviluppo di strumenti integrati (es. SPRINT) per la digitalizzazione delle procedure amministrative finalizzato all’aumento dell'efficienza, alla semplificazione e alla trasparenza"/>
    <s v="Governance; Docenti; Personale T.A."/>
    <s v="100,00"/>
    <s v="50"/>
    <s v="Indicazione di  possibili migliorie avvenuta in varie call._x000a_La nuova piattaforma è in fase di primo rilascio sperimentale_x000a_I fornitore propone un coinvolgimento in questa fase (vedi allegato)"/>
    <s v="Il fornitore comunica primo rilascio a fine luglio e sperimentazione nell'ultimo trimestre del 222 prima del rilascio effettivo per le università"/>
    <m/>
    <m/>
    <s v="Sì"/>
    <s v="Modifica Nome Obiettivo/Descrizione Obiettivo"/>
    <s v="Evoluzione piattaforma di voto: Sperimentazione nuova versione piattaforma di voto fornito da IdTech (ELIGO) Anno: 2022"/>
    <s v="Proposta Approvata"/>
    <m/>
    <m/>
  </r>
  <r>
    <s v="Obiettivo delle UAS"/>
    <s v="UAS-16-2022"/>
    <s v="Supporto alla costituzione e all’avvio della Fondazione Eulo – Università di Brescia, anche attraverso incontri di coordinamento relativamente ad aspetti giuridici, fiscali ed economici (con relativa evidenza documentale)"/>
    <s v="STAFFDG2 - Fondazione EULO - TABAGLIO Michela"/>
    <m/>
    <s v="Anticorruzione"/>
    <x v="0"/>
    <s v="100,00"/>
    <s v="01/01/2022"/>
    <s v="31/12/2022"/>
    <m/>
    <s v="Governance; Partner istituzionali"/>
    <s v="100,00"/>
    <s v="65"/>
    <s v="Sono state seguite le seguenti attività:_x000a_•_x0009_Corso Fondazione Politecnico di Milano;_x000a_•_x0009_approfondimenti fiscali e giuridici;_x000a_•_x0009_costituzione Gruppo di Lavoro per l'avvio di Fondazione Eulo;_x000a_•_x0009_avviso per manifestazione di interesse per la nomina del componente del Collegio dei Revisori dei Conti;_x000a_•_x0009_nomina e insediamento Organi;_x000a_•_x0009_supporto Organi: Gestione sedute Consiglio di Amministrazione e Comitato scientifico (convocazioni, definizione ODG e verbale, tenuta libri sociali); _x000a_•_x0009_tenuta adempimenti contabili e fiscali;_x000a_•_x0009_tenuta adempimenti notarili;_x000a_•_x0009_richiesta per inserimento della Fondazione negli elenchi ex l. 266/25 art. 1 co. 353 e ex d.l. 35/25 art. 14 per agevolazioni fiscali dei donatori;_x000a_•_x0009_aggiornamenti periodici con la Direzione Generale di Ateneo."/>
    <m/>
    <m/>
    <m/>
    <s v="No"/>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5A82108-B4FF-4CE8-8544-017310ED70B7}" name="Tabella pivot1" cacheId="0" applyNumberFormats="0" applyBorderFormats="0" applyFontFormats="0" applyPatternFormats="0" applyAlignmentFormats="0" applyWidthHeightFormats="1" dataCaption="Valori" updatedVersion="6" minRefreshableVersion="3" useAutoFormatting="1" itemPrintTitles="1" createdVersion="6" indent="0" outline="1" outlineData="1" multipleFieldFilters="0">
  <location ref="A3:B8" firstHeaderRow="1" firstDataRow="1" firstDataCol="1"/>
  <pivotFields count="24">
    <pivotField showAll="0"/>
    <pivotField showAll="0"/>
    <pivotField dataField="1" showAll="0"/>
    <pivotField showAll="0"/>
    <pivotField showAll="0"/>
    <pivotField showAll="0"/>
    <pivotField axis="axisRow" showAll="0">
      <items count="5">
        <item x="3"/>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5">
    <i>
      <x/>
    </i>
    <i>
      <x v="1"/>
    </i>
    <i>
      <x v="2"/>
    </i>
    <i>
      <x v="3"/>
    </i>
    <i t="grand">
      <x/>
    </i>
  </rowItems>
  <colItems count="1">
    <i/>
  </colItems>
  <dataFields count="1">
    <dataField name="Conteggio di No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F3CBC-42C8-40FD-A4C2-1801D680B3B8}">
  <dimension ref="A3:B8"/>
  <sheetViews>
    <sheetView workbookViewId="0">
      <selection activeCell="B18" sqref="B18"/>
    </sheetView>
  </sheetViews>
  <sheetFormatPr defaultRowHeight="15"/>
  <cols>
    <col min="1" max="1" width="34.85546875" bestFit="1" customWidth="1"/>
    <col min="2" max="2" width="18.28515625" bestFit="1" customWidth="1"/>
  </cols>
  <sheetData>
    <row r="3" spans="1:2">
      <c r="A3" s="17" t="s">
        <v>1247</v>
      </c>
      <c r="B3" t="s">
        <v>1250</v>
      </c>
    </row>
    <row r="4" spans="1:2">
      <c r="A4" s="18" t="s">
        <v>1235</v>
      </c>
      <c r="B4" s="19">
        <v>25</v>
      </c>
    </row>
    <row r="5" spans="1:2">
      <c r="A5" s="18" t="s">
        <v>1248</v>
      </c>
      <c r="B5" s="19">
        <v>48</v>
      </c>
    </row>
    <row r="6" spans="1:2">
      <c r="A6" s="18" t="s">
        <v>1237</v>
      </c>
      <c r="B6" s="19">
        <v>68</v>
      </c>
    </row>
    <row r="7" spans="1:2">
      <c r="A7" s="18" t="s">
        <v>1236</v>
      </c>
      <c r="B7" s="19">
        <v>159</v>
      </c>
    </row>
    <row r="8" spans="1:2">
      <c r="A8" s="18" t="s">
        <v>1249</v>
      </c>
      <c r="B8" s="19">
        <v>300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306"/>
  <sheetViews>
    <sheetView tabSelected="1" topLeftCell="B1" zoomScale="85" zoomScaleNormal="85" workbookViewId="0">
      <selection activeCell="N165" sqref="N165"/>
    </sheetView>
  </sheetViews>
  <sheetFormatPr defaultColWidth="9.140625" defaultRowHeight="69.75" customHeight="1"/>
  <cols>
    <col min="1" max="1" width="8.28515625" style="1" customWidth="1"/>
    <col min="2" max="2" width="6.5703125" style="1" customWidth="1"/>
    <col min="3" max="3" width="46.28515625" style="1" customWidth="1"/>
    <col min="4" max="4" width="15.85546875" style="1" customWidth="1"/>
    <col min="5" max="5" width="28.7109375" style="1" customWidth="1"/>
    <col min="6" max="7" width="10.140625" style="1" customWidth="1"/>
    <col min="8" max="8" width="5.28515625" style="1" customWidth="1"/>
    <col min="9" max="9" width="2.42578125" style="1" hidden="1" customWidth="1"/>
    <col min="10" max="10" width="8.7109375" style="1" customWidth="1"/>
    <col min="11" max="11" width="26.140625" style="1" hidden="1" customWidth="1"/>
    <col min="12" max="12" width="15.28515625" style="1" hidden="1" customWidth="1"/>
    <col min="13" max="13" width="5.140625" style="1" hidden="1" customWidth="1"/>
    <col min="14" max="18" width="11.28515625" style="9" customWidth="1"/>
    <col min="19" max="19" width="12.85546875" style="1" customWidth="1"/>
    <col min="20" max="20" width="17.85546875" style="1" customWidth="1"/>
    <col min="21" max="23" width="12.85546875" style="1" customWidth="1"/>
    <col min="24" max="24" width="12.85546875" style="7" customWidth="1"/>
    <col min="25" max="26" width="15.28515625" style="1" customWidth="1"/>
    <col min="27" max="16384" width="9.140625" style="1"/>
  </cols>
  <sheetData>
    <row r="1" spans="1:29" s="5" customFormat="1" ht="15" customHeight="1">
      <c r="A1" s="35" t="s">
        <v>0</v>
      </c>
      <c r="B1" s="36"/>
      <c r="C1" s="37" t="s">
        <v>1</v>
      </c>
      <c r="D1" s="37"/>
      <c r="E1" s="37"/>
      <c r="F1" s="37"/>
      <c r="G1" s="36"/>
      <c r="H1" s="36"/>
      <c r="I1" s="36"/>
      <c r="J1" s="36"/>
      <c r="K1" s="36"/>
      <c r="L1" s="36"/>
      <c r="M1" s="36"/>
      <c r="N1" s="36"/>
      <c r="O1" s="36"/>
      <c r="P1" s="36"/>
      <c r="Q1" s="36"/>
      <c r="R1" s="36"/>
      <c r="S1" s="36"/>
      <c r="T1" s="36"/>
      <c r="U1" s="36"/>
      <c r="V1" s="36"/>
      <c r="W1" s="36"/>
      <c r="X1" s="36"/>
      <c r="Y1" s="36"/>
      <c r="Z1" s="36"/>
      <c r="AA1" s="36"/>
      <c r="AB1" s="36"/>
      <c r="AC1" s="7"/>
    </row>
    <row r="2" spans="1:29" s="5" customFormat="1" ht="15" customHeight="1">
      <c r="A2" s="35" t="s">
        <v>2</v>
      </c>
      <c r="B2" s="36"/>
      <c r="C2" s="37" t="s">
        <v>3</v>
      </c>
      <c r="D2" s="37"/>
      <c r="E2" s="37"/>
      <c r="F2" s="37"/>
      <c r="G2" s="36"/>
      <c r="H2" s="36"/>
      <c r="I2" s="36"/>
      <c r="J2" s="36"/>
      <c r="K2" s="36"/>
      <c r="L2" s="36"/>
      <c r="M2" s="36"/>
      <c r="N2" s="36"/>
      <c r="O2" s="36"/>
      <c r="P2" s="36"/>
      <c r="Q2" s="36"/>
      <c r="R2" s="36"/>
      <c r="S2" s="36"/>
      <c r="T2" s="36"/>
      <c r="U2" s="36"/>
      <c r="V2" s="36"/>
      <c r="W2" s="36"/>
      <c r="X2" s="36"/>
      <c r="Y2" s="36"/>
      <c r="Z2" s="36"/>
      <c r="AA2" s="36"/>
      <c r="AB2" s="36"/>
      <c r="AC2" s="7"/>
    </row>
    <row r="3" spans="1:29" s="5" customFormat="1" ht="15" customHeight="1">
      <c r="A3" s="35" t="s">
        <v>4</v>
      </c>
      <c r="B3" s="36"/>
      <c r="C3" s="37" t="s">
        <v>5</v>
      </c>
      <c r="D3" s="37"/>
      <c r="E3" s="37"/>
      <c r="F3" s="37"/>
      <c r="G3" s="36"/>
      <c r="H3" s="36"/>
      <c r="I3" s="36"/>
      <c r="J3" s="36"/>
      <c r="K3" s="36"/>
      <c r="L3" s="36"/>
      <c r="M3" s="36"/>
      <c r="N3" s="36"/>
      <c r="O3" s="36"/>
      <c r="P3" s="36"/>
      <c r="Q3" s="36"/>
      <c r="R3" s="36"/>
      <c r="S3" s="36"/>
      <c r="T3" s="36"/>
      <c r="U3" s="36"/>
      <c r="V3" s="36"/>
      <c r="W3" s="36"/>
      <c r="X3" s="36"/>
      <c r="Y3" s="36"/>
      <c r="Z3" s="36"/>
      <c r="AA3" s="36"/>
      <c r="AB3" s="36"/>
      <c r="AC3" s="7"/>
    </row>
    <row r="4" spans="1:29" s="5" customFormat="1" ht="15" customHeight="1">
      <c r="A4" s="35" t="s">
        <v>6</v>
      </c>
      <c r="B4" s="36"/>
      <c r="C4" s="38">
        <v>44742</v>
      </c>
      <c r="D4" s="37"/>
      <c r="E4" s="37"/>
      <c r="F4" s="37"/>
      <c r="G4" s="36"/>
      <c r="H4" s="36"/>
      <c r="I4" s="36"/>
      <c r="J4" s="36"/>
      <c r="K4" s="36"/>
      <c r="L4" s="36"/>
      <c r="M4" s="36"/>
      <c r="N4" s="36"/>
      <c r="O4" s="36"/>
      <c r="P4" s="36"/>
      <c r="Q4" s="36"/>
      <c r="R4" s="36"/>
      <c r="S4" s="36"/>
      <c r="T4" s="36"/>
      <c r="U4" s="36"/>
      <c r="V4" s="36"/>
      <c r="W4" s="36"/>
      <c r="X4" s="36"/>
      <c r="Y4" s="36"/>
      <c r="Z4" s="36"/>
      <c r="AA4" s="36"/>
      <c r="AB4" s="36"/>
      <c r="AC4" s="7"/>
    </row>
    <row r="5" spans="1:29" s="11" customFormat="1" ht="69.75" customHeight="1">
      <c r="A5" s="13" t="s">
        <v>7</v>
      </c>
      <c r="B5" s="14" t="s">
        <v>8</v>
      </c>
      <c r="C5" s="14" t="s">
        <v>9</v>
      </c>
      <c r="D5" s="14" t="s">
        <v>1229</v>
      </c>
      <c r="E5" s="14" t="s">
        <v>1230</v>
      </c>
      <c r="F5" s="14" t="s">
        <v>11</v>
      </c>
      <c r="G5" s="14" t="s">
        <v>18</v>
      </c>
      <c r="H5" s="14" t="s">
        <v>13</v>
      </c>
      <c r="I5" s="14" t="s">
        <v>14</v>
      </c>
      <c r="J5" s="14" t="s">
        <v>15</v>
      </c>
      <c r="K5" s="14" t="s">
        <v>16</v>
      </c>
      <c r="L5" s="14" t="s">
        <v>17</v>
      </c>
      <c r="M5" s="14" t="s">
        <v>19</v>
      </c>
      <c r="N5" s="15" t="s">
        <v>20</v>
      </c>
      <c r="O5" s="15" t="s">
        <v>878</v>
      </c>
      <c r="P5" s="15" t="s">
        <v>879</v>
      </c>
      <c r="Q5" s="15" t="s">
        <v>880</v>
      </c>
      <c r="R5" s="15" t="s">
        <v>881</v>
      </c>
      <c r="S5" s="16" t="s">
        <v>876</v>
      </c>
      <c r="T5" s="16" t="s">
        <v>21</v>
      </c>
      <c r="U5" s="16" t="s">
        <v>10</v>
      </c>
      <c r="V5" s="16" t="s">
        <v>12</v>
      </c>
      <c r="W5" s="16" t="s">
        <v>22</v>
      </c>
      <c r="X5" s="16" t="s">
        <v>868</v>
      </c>
    </row>
    <row r="6" spans="1:29" ht="69.75" customHeight="1">
      <c r="A6" s="2" t="s">
        <v>361</v>
      </c>
      <c r="B6" s="2" t="s">
        <v>537</v>
      </c>
      <c r="C6" s="2" t="s">
        <v>538</v>
      </c>
      <c r="D6" s="2" t="s">
        <v>364</v>
      </c>
      <c r="E6" s="2"/>
      <c r="F6" s="2" t="s">
        <v>218</v>
      </c>
      <c r="G6" s="2" t="s">
        <v>44</v>
      </c>
      <c r="H6" s="2" t="s">
        <v>74</v>
      </c>
      <c r="I6" s="2" t="s">
        <v>28</v>
      </c>
      <c r="J6" s="2" t="s">
        <v>29</v>
      </c>
      <c r="K6" s="2"/>
      <c r="L6" s="2" t="s">
        <v>539</v>
      </c>
      <c r="M6" s="2" t="s">
        <v>36</v>
      </c>
      <c r="N6" s="8" t="s">
        <v>398</v>
      </c>
      <c r="O6" s="6" t="s">
        <v>882</v>
      </c>
      <c r="P6" s="6"/>
      <c r="Q6" s="6"/>
      <c r="R6" s="6"/>
      <c r="S6" s="2" t="s">
        <v>38</v>
      </c>
      <c r="T6" s="2"/>
      <c r="U6" s="2"/>
      <c r="V6" s="2"/>
      <c r="W6" s="2"/>
      <c r="X6" s="1"/>
    </row>
    <row r="7" spans="1:29" ht="69.75" customHeight="1">
      <c r="A7" s="2" t="s">
        <v>361</v>
      </c>
      <c r="B7" s="2" t="s">
        <v>594</v>
      </c>
      <c r="C7" s="2" t="s">
        <v>595</v>
      </c>
      <c r="D7" s="2" t="s">
        <v>364</v>
      </c>
      <c r="E7" s="2"/>
      <c r="F7" s="2" t="s">
        <v>26</v>
      </c>
      <c r="G7" s="2" t="s">
        <v>60</v>
      </c>
      <c r="H7" s="2" t="s">
        <v>84</v>
      </c>
      <c r="I7" s="2" t="s">
        <v>28</v>
      </c>
      <c r="J7" s="2" t="s">
        <v>29</v>
      </c>
      <c r="K7" s="2"/>
      <c r="L7" s="2" t="s">
        <v>365</v>
      </c>
      <c r="M7" s="2" t="s">
        <v>36</v>
      </c>
      <c r="N7" s="8" t="s">
        <v>36</v>
      </c>
      <c r="O7" s="6" t="s">
        <v>1075</v>
      </c>
      <c r="P7" s="6"/>
      <c r="Q7" s="6"/>
      <c r="R7" s="6"/>
      <c r="S7" s="2" t="s">
        <v>38</v>
      </c>
      <c r="T7" s="2"/>
      <c r="U7" s="2"/>
      <c r="V7" s="2"/>
      <c r="W7" s="2"/>
      <c r="X7" s="1"/>
    </row>
    <row r="8" spans="1:29" ht="69.75" customHeight="1">
      <c r="A8" s="2" t="s">
        <v>361</v>
      </c>
      <c r="B8" s="2" t="s">
        <v>685</v>
      </c>
      <c r="C8" s="2" t="s">
        <v>686</v>
      </c>
      <c r="D8" s="2" t="s">
        <v>364</v>
      </c>
      <c r="E8" s="2"/>
      <c r="F8" s="2" t="s">
        <v>41</v>
      </c>
      <c r="G8" s="2" t="s">
        <v>60</v>
      </c>
      <c r="H8" s="2" t="s">
        <v>74</v>
      </c>
      <c r="I8" s="2" t="s">
        <v>28</v>
      </c>
      <c r="J8" s="2" t="s">
        <v>29</v>
      </c>
      <c r="K8" s="2"/>
      <c r="L8" s="2" t="s">
        <v>687</v>
      </c>
      <c r="M8" s="2" t="s">
        <v>36</v>
      </c>
      <c r="N8" s="8" t="s">
        <v>49</v>
      </c>
      <c r="O8" s="6" t="s">
        <v>1076</v>
      </c>
      <c r="P8" s="6"/>
      <c r="Q8" s="6"/>
      <c r="R8" s="6"/>
      <c r="S8" s="2" t="s">
        <v>38</v>
      </c>
      <c r="T8" s="2"/>
      <c r="U8" s="2"/>
      <c r="V8" s="2"/>
      <c r="W8" s="2"/>
      <c r="X8" s="1"/>
    </row>
    <row r="9" spans="1:29" ht="69.75" customHeight="1">
      <c r="A9" s="2" t="s">
        <v>877</v>
      </c>
      <c r="B9" s="2" t="s">
        <v>362</v>
      </c>
      <c r="C9" s="2" t="s">
        <v>363</v>
      </c>
      <c r="D9" s="2" t="s">
        <v>364</v>
      </c>
      <c r="E9" s="2"/>
      <c r="F9" s="2" t="s">
        <v>52</v>
      </c>
      <c r="G9" s="2" t="s">
        <v>34</v>
      </c>
      <c r="H9" s="2" t="s">
        <v>84</v>
      </c>
      <c r="I9" s="2" t="s">
        <v>28</v>
      </c>
      <c r="J9" s="2" t="s">
        <v>29</v>
      </c>
      <c r="K9" s="2"/>
      <c r="L9" s="2" t="s">
        <v>365</v>
      </c>
      <c r="M9" s="2" t="s">
        <v>36</v>
      </c>
      <c r="N9" s="8" t="s">
        <v>36</v>
      </c>
      <c r="O9" s="6" t="s">
        <v>883</v>
      </c>
      <c r="P9" s="6"/>
      <c r="Q9" s="6"/>
      <c r="R9" s="6"/>
      <c r="S9" s="2" t="s">
        <v>38</v>
      </c>
      <c r="T9" s="2"/>
      <c r="U9" s="2"/>
      <c r="V9" s="2"/>
      <c r="W9" s="2"/>
      <c r="X9" s="1"/>
    </row>
    <row r="10" spans="1:29" ht="69.75" customHeight="1">
      <c r="A10" s="2" t="s">
        <v>361</v>
      </c>
      <c r="B10" s="2" t="s">
        <v>450</v>
      </c>
      <c r="C10" s="2" t="s">
        <v>451</v>
      </c>
      <c r="D10" s="2" t="s">
        <v>364</v>
      </c>
      <c r="E10" s="2"/>
      <c r="F10" s="2" t="s">
        <v>26</v>
      </c>
      <c r="G10" s="2" t="s">
        <v>34</v>
      </c>
      <c r="H10" s="2" t="s">
        <v>84</v>
      </c>
      <c r="I10" s="2" t="s">
        <v>28</v>
      </c>
      <c r="J10" s="2" t="s">
        <v>29</v>
      </c>
      <c r="K10" s="2"/>
      <c r="L10" s="2" t="s">
        <v>365</v>
      </c>
      <c r="M10" s="2" t="s">
        <v>36</v>
      </c>
      <c r="N10" s="8" t="s">
        <v>49</v>
      </c>
      <c r="O10" s="6" t="s">
        <v>1077</v>
      </c>
      <c r="P10" s="6"/>
      <c r="Q10" s="6"/>
      <c r="R10" s="6"/>
      <c r="S10" s="2" t="s">
        <v>38</v>
      </c>
      <c r="T10" s="2"/>
      <c r="U10" s="2"/>
      <c r="V10" s="2"/>
      <c r="W10" s="2"/>
      <c r="X10" s="1"/>
    </row>
    <row r="11" spans="1:29" ht="69.75" customHeight="1">
      <c r="A11" s="2" t="s">
        <v>361</v>
      </c>
      <c r="B11" s="2" t="s">
        <v>724</v>
      </c>
      <c r="C11" s="2" t="s">
        <v>725</v>
      </c>
      <c r="D11" s="2" t="s">
        <v>364</v>
      </c>
      <c r="E11" s="2"/>
      <c r="F11" s="2" t="s">
        <v>41</v>
      </c>
      <c r="G11" s="2" t="s">
        <v>34</v>
      </c>
      <c r="H11" s="2" t="s">
        <v>74</v>
      </c>
      <c r="I11" s="2" t="s">
        <v>28</v>
      </c>
      <c r="J11" s="2" t="s">
        <v>29</v>
      </c>
      <c r="K11" s="2"/>
      <c r="L11" s="2" t="s">
        <v>238</v>
      </c>
      <c r="M11" s="2" t="s">
        <v>36</v>
      </c>
      <c r="N11" s="8" t="s">
        <v>71</v>
      </c>
      <c r="O11" s="6" t="s">
        <v>1078</v>
      </c>
      <c r="P11" s="6"/>
      <c r="Q11" s="6"/>
      <c r="R11" s="6"/>
      <c r="S11" s="2" t="s">
        <v>38</v>
      </c>
      <c r="T11" s="2"/>
      <c r="U11" s="2"/>
      <c r="V11" s="2"/>
      <c r="W11" s="2"/>
      <c r="X11" s="1"/>
    </row>
    <row r="12" spans="1:29" ht="69.75" customHeight="1">
      <c r="A12" s="2" t="s">
        <v>361</v>
      </c>
      <c r="B12" s="2" t="s">
        <v>476</v>
      </c>
      <c r="C12" s="2" t="s">
        <v>477</v>
      </c>
      <c r="D12" s="2" t="s">
        <v>364</v>
      </c>
      <c r="E12" s="2"/>
      <c r="F12" s="2" t="s">
        <v>26</v>
      </c>
      <c r="G12" s="2" t="s">
        <v>44</v>
      </c>
      <c r="H12" s="2" t="s">
        <v>84</v>
      </c>
      <c r="I12" s="2" t="s">
        <v>28</v>
      </c>
      <c r="J12" s="2" t="s">
        <v>75</v>
      </c>
      <c r="K12" s="2"/>
      <c r="L12" s="2" t="s">
        <v>53</v>
      </c>
      <c r="M12" s="2" t="s">
        <v>36</v>
      </c>
      <c r="N12" s="8" t="s">
        <v>36</v>
      </c>
      <c r="O12" s="6" t="s">
        <v>884</v>
      </c>
      <c r="P12" s="6"/>
      <c r="Q12" s="6"/>
      <c r="R12" s="6"/>
      <c r="S12" s="2" t="s">
        <v>38</v>
      </c>
      <c r="T12" s="2"/>
      <c r="U12" s="2"/>
      <c r="V12" s="2"/>
      <c r="W12" s="2"/>
      <c r="X12" s="1"/>
    </row>
    <row r="13" spans="1:29" ht="69.75" customHeight="1">
      <c r="A13" s="10" t="s">
        <v>23</v>
      </c>
      <c r="B13" s="10" t="s">
        <v>72</v>
      </c>
      <c r="C13" s="10" t="s">
        <v>73</v>
      </c>
      <c r="D13" s="10" t="s">
        <v>76</v>
      </c>
      <c r="E13" s="10" t="s">
        <v>77</v>
      </c>
      <c r="F13" s="10" t="s">
        <v>52</v>
      </c>
      <c r="G13" s="10" t="s">
        <v>34</v>
      </c>
      <c r="H13" s="10" t="s">
        <v>74</v>
      </c>
      <c r="I13" s="2" t="s">
        <v>28</v>
      </c>
      <c r="J13" s="10" t="s">
        <v>75</v>
      </c>
      <c r="K13" s="2"/>
      <c r="L13" s="2" t="s">
        <v>78</v>
      </c>
      <c r="M13" s="2" t="s">
        <v>36</v>
      </c>
      <c r="N13" s="12" t="s">
        <v>37</v>
      </c>
      <c r="O13" s="10" t="s">
        <v>1079</v>
      </c>
      <c r="P13" s="10"/>
      <c r="Q13" s="10" t="s">
        <v>1080</v>
      </c>
      <c r="R13" s="10"/>
      <c r="S13" s="10" t="s">
        <v>81</v>
      </c>
      <c r="T13" s="4" t="s">
        <v>79</v>
      </c>
      <c r="U13" s="2" t="s">
        <v>866</v>
      </c>
      <c r="V13" s="4" t="s">
        <v>80</v>
      </c>
      <c r="W13" s="2"/>
      <c r="X13" s="1"/>
    </row>
    <row r="14" spans="1:29" ht="69.75" customHeight="1">
      <c r="A14" s="2" t="s">
        <v>23</v>
      </c>
      <c r="B14" s="2" t="s">
        <v>82</v>
      </c>
      <c r="C14" s="10" t="s">
        <v>83</v>
      </c>
      <c r="D14" s="2" t="s">
        <v>76</v>
      </c>
      <c r="E14" s="2" t="s">
        <v>77</v>
      </c>
      <c r="F14" s="2" t="s">
        <v>41</v>
      </c>
      <c r="G14" s="2" t="s">
        <v>44</v>
      </c>
      <c r="H14" s="2" t="s">
        <v>84</v>
      </c>
      <c r="I14" s="2" t="s">
        <v>28</v>
      </c>
      <c r="J14" s="2" t="s">
        <v>29</v>
      </c>
      <c r="K14" s="2"/>
      <c r="L14" s="2" t="s">
        <v>85</v>
      </c>
      <c r="M14" s="2" t="s">
        <v>36</v>
      </c>
      <c r="N14" s="8" t="s">
        <v>36</v>
      </c>
      <c r="O14" s="6" t="s">
        <v>1081</v>
      </c>
      <c r="P14" s="6"/>
      <c r="Q14" s="6"/>
      <c r="R14" s="6"/>
      <c r="S14" s="2" t="s">
        <v>38</v>
      </c>
      <c r="T14" s="2"/>
      <c r="U14" s="2"/>
      <c r="V14" s="2"/>
      <c r="W14" s="2"/>
      <c r="X14" s="1"/>
    </row>
    <row r="15" spans="1:29" ht="69.75" customHeight="1">
      <c r="A15" s="10" t="s">
        <v>23</v>
      </c>
      <c r="B15" s="10" t="s">
        <v>86</v>
      </c>
      <c r="C15" s="10" t="s">
        <v>87</v>
      </c>
      <c r="D15" s="10" t="s">
        <v>76</v>
      </c>
      <c r="E15" s="10" t="s">
        <v>77</v>
      </c>
      <c r="F15" s="10" t="s">
        <v>26</v>
      </c>
      <c r="G15" s="10" t="s">
        <v>90</v>
      </c>
      <c r="H15" s="10" t="s">
        <v>74</v>
      </c>
      <c r="I15" s="2" t="s">
        <v>28</v>
      </c>
      <c r="J15" s="10" t="s">
        <v>88</v>
      </c>
      <c r="K15" s="2"/>
      <c r="L15" s="2" t="s">
        <v>89</v>
      </c>
      <c r="M15" s="2" t="s">
        <v>36</v>
      </c>
      <c r="N15" s="12" t="s">
        <v>37</v>
      </c>
      <c r="O15" s="10" t="s">
        <v>1082</v>
      </c>
      <c r="P15" s="10" t="s">
        <v>1027</v>
      </c>
      <c r="Q15" s="10" t="s">
        <v>1028</v>
      </c>
      <c r="R15" s="10"/>
      <c r="S15" s="10" t="s">
        <v>81</v>
      </c>
      <c r="T15" s="20" t="s">
        <v>79</v>
      </c>
      <c r="U15" s="2" t="s">
        <v>865</v>
      </c>
      <c r="V15" s="20" t="s">
        <v>91</v>
      </c>
      <c r="W15" s="20" t="s">
        <v>92</v>
      </c>
      <c r="X15" s="1"/>
    </row>
    <row r="16" spans="1:29" ht="69.75" customHeight="1">
      <c r="A16" s="2" t="s">
        <v>23</v>
      </c>
      <c r="B16" s="2" t="s">
        <v>93</v>
      </c>
      <c r="C16" s="10" t="s">
        <v>65</v>
      </c>
      <c r="D16" s="2" t="s">
        <v>76</v>
      </c>
      <c r="E16" s="2" t="s">
        <v>77</v>
      </c>
      <c r="F16" s="2" t="s">
        <v>66</v>
      </c>
      <c r="G16" s="2" t="s">
        <v>34</v>
      </c>
      <c r="H16" s="2" t="s">
        <v>84</v>
      </c>
      <c r="I16" s="2" t="s">
        <v>28</v>
      </c>
      <c r="J16" s="2" t="s">
        <v>29</v>
      </c>
      <c r="K16" s="2"/>
      <c r="L16" s="2" t="s">
        <v>94</v>
      </c>
      <c r="M16" s="2" t="s">
        <v>36</v>
      </c>
      <c r="N16" s="8" t="s">
        <v>37</v>
      </c>
      <c r="O16" s="6" t="s">
        <v>885</v>
      </c>
      <c r="P16" s="6"/>
      <c r="Q16" s="6"/>
      <c r="R16" s="6"/>
      <c r="S16" s="2" t="s">
        <v>38</v>
      </c>
      <c r="T16" s="2"/>
      <c r="U16" s="2"/>
      <c r="V16" s="2"/>
      <c r="W16" s="2"/>
      <c r="X16" s="1"/>
    </row>
    <row r="17" spans="1:24" ht="69.75" customHeight="1">
      <c r="A17" s="2" t="s">
        <v>23</v>
      </c>
      <c r="B17" s="2" t="s">
        <v>95</v>
      </c>
      <c r="C17" s="10" t="s">
        <v>62</v>
      </c>
      <c r="D17" s="2" t="s">
        <v>76</v>
      </c>
      <c r="E17" s="2" t="s">
        <v>77</v>
      </c>
      <c r="F17" s="2" t="s">
        <v>41</v>
      </c>
      <c r="G17" s="2" t="s">
        <v>34</v>
      </c>
      <c r="H17" s="2" t="s">
        <v>84</v>
      </c>
      <c r="I17" s="2" t="s">
        <v>28</v>
      </c>
      <c r="J17" s="6" t="s">
        <v>29</v>
      </c>
      <c r="K17" s="2"/>
      <c r="L17" s="2" t="s">
        <v>96</v>
      </c>
      <c r="M17" s="2" t="s">
        <v>36</v>
      </c>
      <c r="N17" s="8" t="s">
        <v>36</v>
      </c>
      <c r="O17" s="6" t="s">
        <v>886</v>
      </c>
      <c r="P17" s="6"/>
      <c r="Q17" s="6"/>
      <c r="R17" s="6"/>
      <c r="S17" s="2" t="s">
        <v>38</v>
      </c>
      <c r="T17" s="6"/>
      <c r="U17" s="2"/>
      <c r="V17" s="6"/>
      <c r="W17" s="6"/>
      <c r="X17" s="1"/>
    </row>
    <row r="18" spans="1:24" ht="69.75" customHeight="1">
      <c r="A18" s="2" t="s">
        <v>23</v>
      </c>
      <c r="B18" s="2" t="s">
        <v>1231</v>
      </c>
      <c r="C18" s="10" t="s">
        <v>284</v>
      </c>
      <c r="D18" s="2" t="s">
        <v>76</v>
      </c>
      <c r="E18" s="2" t="s">
        <v>285</v>
      </c>
      <c r="F18" s="2" t="s">
        <v>52</v>
      </c>
      <c r="G18" s="2" t="s">
        <v>44</v>
      </c>
      <c r="H18" s="2" t="s">
        <v>74</v>
      </c>
      <c r="I18" s="2" t="s">
        <v>28</v>
      </c>
      <c r="J18" s="2" t="s">
        <v>29</v>
      </c>
      <c r="K18" s="2"/>
      <c r="L18" s="2" t="s">
        <v>286</v>
      </c>
      <c r="M18" s="2" t="s">
        <v>103</v>
      </c>
      <c r="N18" s="8" t="s">
        <v>287</v>
      </c>
      <c r="O18" s="6" t="s">
        <v>887</v>
      </c>
      <c r="P18" s="6"/>
      <c r="Q18" s="6"/>
      <c r="R18" s="6"/>
      <c r="S18" s="2" t="s">
        <v>38</v>
      </c>
      <c r="T18" s="2"/>
      <c r="U18" s="2"/>
      <c r="V18" s="2"/>
      <c r="W18" s="2"/>
      <c r="X18" s="7" t="s">
        <v>870</v>
      </c>
    </row>
    <row r="19" spans="1:24" ht="69.75" customHeight="1">
      <c r="A19" s="10" t="s">
        <v>23</v>
      </c>
      <c r="B19" s="10" t="s">
        <v>293</v>
      </c>
      <c r="C19" s="10" t="s">
        <v>289</v>
      </c>
      <c r="D19" s="10" t="s">
        <v>76</v>
      </c>
      <c r="E19" s="10" t="s">
        <v>77</v>
      </c>
      <c r="F19" s="10" t="s">
        <v>41</v>
      </c>
      <c r="G19" s="10" t="s">
        <v>60</v>
      </c>
      <c r="H19" s="10" t="s">
        <v>84</v>
      </c>
      <c r="I19" s="2" t="s">
        <v>28</v>
      </c>
      <c r="J19" s="10" t="s">
        <v>269</v>
      </c>
      <c r="K19" s="2"/>
      <c r="L19" s="2" t="s">
        <v>291</v>
      </c>
      <c r="M19" s="2" t="s">
        <v>36</v>
      </c>
      <c r="N19" s="12" t="s">
        <v>37</v>
      </c>
      <c r="O19" s="10" t="s">
        <v>888</v>
      </c>
      <c r="P19" s="10"/>
      <c r="Q19" s="10" t="s">
        <v>1029</v>
      </c>
      <c r="R19" s="10"/>
      <c r="S19" s="10" t="s">
        <v>81</v>
      </c>
      <c r="T19" s="3" t="s">
        <v>79</v>
      </c>
      <c r="U19" s="2" t="s">
        <v>294</v>
      </c>
      <c r="V19" s="3" t="s">
        <v>91</v>
      </c>
      <c r="W19" s="2"/>
      <c r="X19" s="7" t="s">
        <v>871</v>
      </c>
    </row>
    <row r="20" spans="1:24" ht="69.75" customHeight="1">
      <c r="A20" s="2" t="s">
        <v>23</v>
      </c>
      <c r="B20" s="2" t="s">
        <v>24</v>
      </c>
      <c r="C20" s="10" t="s">
        <v>25</v>
      </c>
      <c r="D20" s="2" t="s">
        <v>30</v>
      </c>
      <c r="E20" s="2" t="s">
        <v>31</v>
      </c>
      <c r="F20" s="2" t="s">
        <v>26</v>
      </c>
      <c r="G20" s="2" t="s">
        <v>34</v>
      </c>
      <c r="H20" s="2" t="s">
        <v>27</v>
      </c>
      <c r="I20" s="2" t="s">
        <v>28</v>
      </c>
      <c r="J20" s="2" t="s">
        <v>29</v>
      </c>
      <c r="K20" s="2" t="s">
        <v>32</v>
      </c>
      <c r="L20" s="2" t="s">
        <v>33</v>
      </c>
      <c r="M20" s="2" t="s">
        <v>35</v>
      </c>
      <c r="N20" s="8" t="s">
        <v>36</v>
      </c>
      <c r="O20" s="6" t="s">
        <v>1077</v>
      </c>
      <c r="P20" s="6"/>
      <c r="Q20" s="6"/>
      <c r="R20" s="6"/>
      <c r="S20" s="2" t="s">
        <v>38</v>
      </c>
      <c r="T20" s="2"/>
      <c r="U20" s="2"/>
      <c r="V20" s="2"/>
      <c r="W20" s="2"/>
      <c r="X20" s="1"/>
    </row>
    <row r="21" spans="1:24" ht="69.75" customHeight="1">
      <c r="A21" s="2" t="s">
        <v>23</v>
      </c>
      <c r="B21" s="2" t="s">
        <v>39</v>
      </c>
      <c r="C21" s="10" t="s">
        <v>40</v>
      </c>
      <c r="D21" s="2" t="s">
        <v>30</v>
      </c>
      <c r="E21" s="2" t="s">
        <v>31</v>
      </c>
      <c r="F21" s="2" t="s">
        <v>41</v>
      </c>
      <c r="G21" s="2" t="s">
        <v>44</v>
      </c>
      <c r="H21" s="2" t="s">
        <v>27</v>
      </c>
      <c r="I21" s="2" t="s">
        <v>28</v>
      </c>
      <c r="J21" s="2" t="s">
        <v>29</v>
      </c>
      <c r="K21" s="2" t="s">
        <v>42</v>
      </c>
      <c r="L21" s="2" t="s">
        <v>43</v>
      </c>
      <c r="M21" s="2" t="s">
        <v>35</v>
      </c>
      <c r="N21" s="8" t="s">
        <v>36</v>
      </c>
      <c r="O21" s="6" t="s">
        <v>889</v>
      </c>
      <c r="P21" s="6"/>
      <c r="Q21" s="6"/>
      <c r="R21" s="6"/>
      <c r="S21" s="2" t="s">
        <v>38</v>
      </c>
      <c r="T21" s="2"/>
      <c r="U21" s="2"/>
      <c r="V21" s="2"/>
      <c r="W21" s="2"/>
      <c r="X21" s="1"/>
    </row>
    <row r="22" spans="1:24" ht="69.75" customHeight="1">
      <c r="A22" s="2" t="s">
        <v>23</v>
      </c>
      <c r="B22" s="2" t="s">
        <v>288</v>
      </c>
      <c r="C22" s="10" t="s">
        <v>289</v>
      </c>
      <c r="D22" s="2" t="s">
        <v>30</v>
      </c>
      <c r="E22" s="2" t="s">
        <v>290</v>
      </c>
      <c r="F22" s="2" t="s">
        <v>41</v>
      </c>
      <c r="G22" s="2" t="s">
        <v>60</v>
      </c>
      <c r="H22" s="2" t="s">
        <v>27</v>
      </c>
      <c r="I22" s="2" t="s">
        <v>28</v>
      </c>
      <c r="J22" s="6" t="s">
        <v>269</v>
      </c>
      <c r="K22" s="2"/>
      <c r="L22" s="2" t="s">
        <v>291</v>
      </c>
      <c r="M22" s="2" t="s">
        <v>35</v>
      </c>
      <c r="N22" s="8" t="s">
        <v>37</v>
      </c>
      <c r="O22" s="6" t="s">
        <v>890</v>
      </c>
      <c r="P22" s="6"/>
      <c r="Q22" s="6"/>
      <c r="R22" s="6"/>
      <c r="S22" s="2" t="s">
        <v>38</v>
      </c>
      <c r="T22" s="6"/>
      <c r="U22" s="2"/>
      <c r="V22" s="6"/>
      <c r="W22" s="2"/>
      <c r="X22" s="7" t="s">
        <v>871</v>
      </c>
    </row>
    <row r="23" spans="1:24" ht="69.75" customHeight="1">
      <c r="A23" s="2" t="s">
        <v>23</v>
      </c>
      <c r="B23" s="2" t="s">
        <v>45</v>
      </c>
      <c r="C23" s="10" t="s">
        <v>46</v>
      </c>
      <c r="D23" s="2" t="s">
        <v>30</v>
      </c>
      <c r="E23" s="2" t="s">
        <v>31</v>
      </c>
      <c r="F23" s="2" t="s">
        <v>41</v>
      </c>
      <c r="G23" s="2" t="s">
        <v>34</v>
      </c>
      <c r="H23" s="2" t="s">
        <v>27</v>
      </c>
      <c r="I23" s="2" t="s">
        <v>28</v>
      </c>
      <c r="J23" s="2" t="s">
        <v>29</v>
      </c>
      <c r="K23" s="2" t="s">
        <v>47</v>
      </c>
      <c r="L23" s="2" t="s">
        <v>48</v>
      </c>
      <c r="M23" s="2" t="s">
        <v>35</v>
      </c>
      <c r="N23" s="8" t="s">
        <v>49</v>
      </c>
      <c r="O23" s="6" t="s">
        <v>891</v>
      </c>
      <c r="P23" s="6"/>
      <c r="Q23" s="6"/>
      <c r="R23" s="6"/>
      <c r="S23" s="2" t="s">
        <v>38</v>
      </c>
      <c r="T23" s="2"/>
      <c r="U23" s="2"/>
      <c r="V23" s="2"/>
      <c r="W23" s="2"/>
      <c r="X23" s="1"/>
    </row>
    <row r="24" spans="1:24" ht="69.75" customHeight="1">
      <c r="A24" s="2" t="s">
        <v>23</v>
      </c>
      <c r="B24" s="2" t="s">
        <v>50</v>
      </c>
      <c r="C24" s="10" t="s">
        <v>51</v>
      </c>
      <c r="D24" s="2" t="s">
        <v>30</v>
      </c>
      <c r="E24" s="2" t="s">
        <v>31</v>
      </c>
      <c r="F24" s="2" t="s">
        <v>52</v>
      </c>
      <c r="G24" s="2" t="s">
        <v>44</v>
      </c>
      <c r="H24" s="2" t="s">
        <v>27</v>
      </c>
      <c r="I24" s="2" t="s">
        <v>28</v>
      </c>
      <c r="J24" s="6" t="s">
        <v>29</v>
      </c>
      <c r="K24" s="2"/>
      <c r="L24" s="2" t="s">
        <v>53</v>
      </c>
      <c r="M24" s="2" t="s">
        <v>35</v>
      </c>
      <c r="N24" s="8" t="s">
        <v>36</v>
      </c>
      <c r="O24" s="6" t="s">
        <v>1083</v>
      </c>
      <c r="P24" s="6"/>
      <c r="Q24" s="6"/>
      <c r="R24" s="6"/>
      <c r="S24" s="2" t="s">
        <v>38</v>
      </c>
      <c r="T24" s="6"/>
      <c r="U24" s="2"/>
      <c r="V24" s="6"/>
      <c r="W24" s="6"/>
      <c r="X24" s="1"/>
    </row>
    <row r="25" spans="1:24" ht="69.75" customHeight="1">
      <c r="A25" s="2" t="s">
        <v>23</v>
      </c>
      <c r="B25" s="2" t="s">
        <v>54</v>
      </c>
      <c r="C25" s="10" t="s">
        <v>55</v>
      </c>
      <c r="D25" s="2" t="s">
        <v>30</v>
      </c>
      <c r="E25" s="2" t="s">
        <v>31</v>
      </c>
      <c r="F25" s="2" t="s">
        <v>52</v>
      </c>
      <c r="G25" s="2" t="s">
        <v>34</v>
      </c>
      <c r="H25" s="2" t="s">
        <v>27</v>
      </c>
      <c r="I25" s="2" t="s">
        <v>28</v>
      </c>
      <c r="J25" s="2" t="s">
        <v>29</v>
      </c>
      <c r="K25" s="2"/>
      <c r="L25" s="2" t="s">
        <v>56</v>
      </c>
      <c r="M25" s="2" t="s">
        <v>35</v>
      </c>
      <c r="N25" s="8" t="s">
        <v>36</v>
      </c>
      <c r="O25" s="6" t="s">
        <v>1084</v>
      </c>
      <c r="P25" s="6"/>
      <c r="Q25" s="6"/>
      <c r="R25" s="6"/>
      <c r="S25" s="2" t="s">
        <v>38</v>
      </c>
      <c r="T25" s="2"/>
      <c r="U25" s="2"/>
      <c r="V25" s="2"/>
      <c r="W25" s="2"/>
      <c r="X25" s="1"/>
    </row>
    <row r="26" spans="1:24" ht="69.75" customHeight="1">
      <c r="A26" s="2" t="s">
        <v>23</v>
      </c>
      <c r="B26" s="2" t="s">
        <v>57</v>
      </c>
      <c r="C26" s="10" t="s">
        <v>58</v>
      </c>
      <c r="D26" s="2" t="s">
        <v>30</v>
      </c>
      <c r="E26" s="2" t="s">
        <v>31</v>
      </c>
      <c r="F26" s="2" t="s">
        <v>52</v>
      </c>
      <c r="G26" s="2" t="s">
        <v>60</v>
      </c>
      <c r="H26" s="2" t="s">
        <v>27</v>
      </c>
      <c r="I26" s="2" t="s">
        <v>28</v>
      </c>
      <c r="J26" s="2" t="s">
        <v>29</v>
      </c>
      <c r="K26" s="2"/>
      <c r="L26" s="2" t="s">
        <v>59</v>
      </c>
      <c r="M26" s="2" t="s">
        <v>35</v>
      </c>
      <c r="N26" s="8" t="s">
        <v>49</v>
      </c>
      <c r="O26" s="6" t="s">
        <v>892</v>
      </c>
      <c r="P26" s="6"/>
      <c r="Q26" s="6"/>
      <c r="R26" s="6"/>
      <c r="S26" s="2" t="s">
        <v>38</v>
      </c>
      <c r="T26" s="2"/>
      <c r="U26" s="2"/>
      <c r="V26" s="2"/>
      <c r="W26" s="2"/>
      <c r="X26" s="1"/>
    </row>
    <row r="27" spans="1:24" ht="69.75" customHeight="1">
      <c r="A27" s="2" t="s">
        <v>23</v>
      </c>
      <c r="B27" s="2" t="s">
        <v>61</v>
      </c>
      <c r="C27" s="10" t="s">
        <v>62</v>
      </c>
      <c r="D27" s="2" t="s">
        <v>30</v>
      </c>
      <c r="E27" s="2" t="s">
        <v>31</v>
      </c>
      <c r="F27" s="2" t="s">
        <v>41</v>
      </c>
      <c r="G27" s="2" t="s">
        <v>34</v>
      </c>
      <c r="H27" s="2" t="s">
        <v>27</v>
      </c>
      <c r="I27" s="2" t="s">
        <v>28</v>
      </c>
      <c r="J27" s="2" t="s">
        <v>29</v>
      </c>
      <c r="K27" s="2"/>
      <c r="L27" s="2" t="s">
        <v>63</v>
      </c>
      <c r="M27" s="2" t="s">
        <v>35</v>
      </c>
      <c r="N27" s="8" t="s">
        <v>36</v>
      </c>
      <c r="O27" s="6" t="s">
        <v>1085</v>
      </c>
      <c r="P27" s="6"/>
      <c r="Q27" s="6"/>
      <c r="R27" s="6"/>
      <c r="S27" s="2" t="s">
        <v>38</v>
      </c>
      <c r="T27" s="2"/>
      <c r="U27" s="2"/>
      <c r="V27" s="2"/>
      <c r="W27" s="2"/>
      <c r="X27" s="1"/>
    </row>
    <row r="28" spans="1:24" ht="69.75" customHeight="1">
      <c r="A28" s="2" t="s">
        <v>23</v>
      </c>
      <c r="B28" s="2" t="s">
        <v>64</v>
      </c>
      <c r="C28" s="10" t="s">
        <v>65</v>
      </c>
      <c r="D28" s="2" t="s">
        <v>30</v>
      </c>
      <c r="E28" s="2" t="s">
        <v>31</v>
      </c>
      <c r="F28" s="2" t="s">
        <v>66</v>
      </c>
      <c r="G28" s="2" t="s">
        <v>34</v>
      </c>
      <c r="H28" s="2" t="s">
        <v>27</v>
      </c>
      <c r="I28" s="2" t="s">
        <v>28</v>
      </c>
      <c r="J28" s="2" t="s">
        <v>29</v>
      </c>
      <c r="K28" s="2"/>
      <c r="L28" s="2" t="s">
        <v>63</v>
      </c>
      <c r="M28" s="2" t="s">
        <v>35</v>
      </c>
      <c r="N28" s="8" t="s">
        <v>37</v>
      </c>
      <c r="O28" s="6" t="s">
        <v>893</v>
      </c>
      <c r="P28" s="6"/>
      <c r="Q28" s="6"/>
      <c r="R28" s="6"/>
      <c r="S28" s="2" t="s">
        <v>38</v>
      </c>
      <c r="T28" s="2"/>
      <c r="U28" s="2"/>
      <c r="V28" s="2"/>
      <c r="W28" s="2"/>
      <c r="X28" s="1"/>
    </row>
    <row r="29" spans="1:24" ht="69.75" customHeight="1">
      <c r="A29" s="2" t="s">
        <v>23</v>
      </c>
      <c r="B29" s="2" t="s">
        <v>67</v>
      </c>
      <c r="C29" s="10" t="s">
        <v>68</v>
      </c>
      <c r="D29" s="2" t="s">
        <v>30</v>
      </c>
      <c r="E29" s="2" t="s">
        <v>31</v>
      </c>
      <c r="F29" s="2" t="s">
        <v>41</v>
      </c>
      <c r="G29" s="2" t="s">
        <v>34</v>
      </c>
      <c r="H29" s="2" t="s">
        <v>27</v>
      </c>
      <c r="I29" s="2" t="s">
        <v>28</v>
      </c>
      <c r="J29" s="2" t="s">
        <v>29</v>
      </c>
      <c r="K29" s="2" t="s">
        <v>69</v>
      </c>
      <c r="L29" s="2" t="s">
        <v>70</v>
      </c>
      <c r="M29" s="2" t="s">
        <v>35</v>
      </c>
      <c r="N29" s="8" t="s">
        <v>71</v>
      </c>
      <c r="O29" s="6" t="s">
        <v>894</v>
      </c>
      <c r="P29" s="6"/>
      <c r="Q29" s="6"/>
      <c r="R29" s="6"/>
      <c r="S29" s="2" t="s">
        <v>38</v>
      </c>
      <c r="T29" s="2"/>
      <c r="U29" s="2"/>
      <c r="V29" s="2"/>
      <c r="W29" s="2"/>
      <c r="X29" s="5"/>
    </row>
    <row r="30" spans="1:24" ht="69.75" customHeight="1">
      <c r="A30" s="2" t="s">
        <v>23</v>
      </c>
      <c r="B30" s="2" t="s">
        <v>243</v>
      </c>
      <c r="C30" s="10" t="s">
        <v>244</v>
      </c>
      <c r="D30" s="2" t="s">
        <v>245</v>
      </c>
      <c r="E30" s="2" t="s">
        <v>246</v>
      </c>
      <c r="F30" s="2" t="s">
        <v>41</v>
      </c>
      <c r="G30" s="2" t="s">
        <v>90</v>
      </c>
      <c r="H30" s="2" t="s">
        <v>84</v>
      </c>
      <c r="I30" s="2" t="s">
        <v>28</v>
      </c>
      <c r="J30" s="2" t="s">
        <v>29</v>
      </c>
      <c r="K30" s="2" t="s">
        <v>47</v>
      </c>
      <c r="L30" s="2" t="s">
        <v>167</v>
      </c>
      <c r="M30" s="2" t="s">
        <v>36</v>
      </c>
      <c r="N30" s="8" t="s">
        <v>120</v>
      </c>
      <c r="O30" s="6" t="s">
        <v>1086</v>
      </c>
      <c r="P30" s="6"/>
      <c r="Q30" s="6"/>
      <c r="R30" s="6"/>
      <c r="S30" s="2" t="s">
        <v>38</v>
      </c>
      <c r="T30" s="2"/>
      <c r="U30" s="2"/>
      <c r="V30" s="2"/>
      <c r="W30" s="2"/>
      <c r="X30" s="1"/>
    </row>
    <row r="31" spans="1:24" ht="69.75" customHeight="1">
      <c r="A31" s="2" t="s">
        <v>23</v>
      </c>
      <c r="B31" s="2" t="s">
        <v>247</v>
      </c>
      <c r="C31" s="10" t="s">
        <v>62</v>
      </c>
      <c r="D31" s="2" t="s">
        <v>245</v>
      </c>
      <c r="E31" s="2" t="s">
        <v>246</v>
      </c>
      <c r="F31" s="2" t="s">
        <v>41</v>
      </c>
      <c r="G31" s="2" t="s">
        <v>34</v>
      </c>
      <c r="H31" s="2" t="s">
        <v>84</v>
      </c>
      <c r="I31" s="2" t="s">
        <v>28</v>
      </c>
      <c r="J31" s="2" t="s">
        <v>29</v>
      </c>
      <c r="K31" s="2"/>
      <c r="L31" s="2" t="s">
        <v>248</v>
      </c>
      <c r="M31" s="2" t="s">
        <v>36</v>
      </c>
      <c r="N31" s="8" t="s">
        <v>36</v>
      </c>
      <c r="O31" s="6" t="s">
        <v>1087</v>
      </c>
      <c r="P31" s="6"/>
      <c r="Q31" s="6"/>
      <c r="R31" s="6"/>
      <c r="S31" s="2" t="s">
        <v>38</v>
      </c>
      <c r="T31" s="2"/>
      <c r="U31" s="2"/>
      <c r="V31" s="2"/>
      <c r="W31" s="2"/>
      <c r="X31" s="1"/>
    </row>
    <row r="32" spans="1:24" ht="69.75" customHeight="1">
      <c r="A32" s="2" t="s">
        <v>23</v>
      </c>
      <c r="B32" s="2" t="s">
        <v>249</v>
      </c>
      <c r="C32" s="10" t="s">
        <v>250</v>
      </c>
      <c r="D32" s="2" t="s">
        <v>245</v>
      </c>
      <c r="E32" s="2" t="s">
        <v>246</v>
      </c>
      <c r="F32" s="2" t="s">
        <v>218</v>
      </c>
      <c r="G32" s="2" t="s">
        <v>44</v>
      </c>
      <c r="H32" s="2" t="s">
        <v>74</v>
      </c>
      <c r="I32" s="2" t="s">
        <v>28</v>
      </c>
      <c r="J32" s="2" t="s">
        <v>29</v>
      </c>
      <c r="K32" s="2" t="s">
        <v>219</v>
      </c>
      <c r="L32" s="2" t="s">
        <v>251</v>
      </c>
      <c r="M32" s="2" t="s">
        <v>36</v>
      </c>
      <c r="N32" s="8" t="s">
        <v>103</v>
      </c>
      <c r="O32" s="6" t="s">
        <v>1088</v>
      </c>
      <c r="P32" s="6"/>
      <c r="Q32" s="6"/>
      <c r="R32" s="6"/>
      <c r="S32" s="2" t="s">
        <v>38</v>
      </c>
      <c r="T32" s="2"/>
      <c r="U32" s="2"/>
      <c r="V32" s="2"/>
      <c r="W32" s="2"/>
      <c r="X32" s="1"/>
    </row>
    <row r="33" spans="1:24" ht="69.75" customHeight="1">
      <c r="A33" s="2" t="s">
        <v>23</v>
      </c>
      <c r="B33" s="2" t="s">
        <v>252</v>
      </c>
      <c r="C33" s="10" t="s">
        <v>253</v>
      </c>
      <c r="D33" s="2" t="s">
        <v>245</v>
      </c>
      <c r="E33" s="2" t="s">
        <v>246</v>
      </c>
      <c r="F33" s="2" t="s">
        <v>52</v>
      </c>
      <c r="G33" s="2" t="s">
        <v>34</v>
      </c>
      <c r="H33" s="2" t="s">
        <v>74</v>
      </c>
      <c r="I33" s="2" t="s">
        <v>28</v>
      </c>
      <c r="J33" s="2" t="s">
        <v>29</v>
      </c>
      <c r="K33" s="2" t="s">
        <v>141</v>
      </c>
      <c r="L33" s="2" t="s">
        <v>254</v>
      </c>
      <c r="M33" s="2" t="s">
        <v>36</v>
      </c>
      <c r="N33" s="8" t="s">
        <v>36</v>
      </c>
      <c r="O33" s="6" t="s">
        <v>1089</v>
      </c>
      <c r="P33" s="6"/>
      <c r="Q33" s="6"/>
      <c r="R33" s="6"/>
      <c r="S33" s="2" t="s">
        <v>38</v>
      </c>
      <c r="T33" s="2"/>
      <c r="U33" s="2"/>
      <c r="V33" s="2"/>
      <c r="W33" s="2"/>
      <c r="X33" s="5"/>
    </row>
    <row r="34" spans="1:24" ht="69.75" customHeight="1">
      <c r="A34" s="2" t="s">
        <v>23</v>
      </c>
      <c r="B34" s="2" t="s">
        <v>255</v>
      </c>
      <c r="C34" s="10" t="s">
        <v>65</v>
      </c>
      <c r="D34" s="2" t="s">
        <v>245</v>
      </c>
      <c r="E34" s="2" t="s">
        <v>256</v>
      </c>
      <c r="F34" s="2" t="s">
        <v>66</v>
      </c>
      <c r="G34" s="2" t="s">
        <v>34</v>
      </c>
      <c r="H34" s="2" t="s">
        <v>84</v>
      </c>
      <c r="I34" s="2" t="s">
        <v>28</v>
      </c>
      <c r="J34" s="2" t="s">
        <v>29</v>
      </c>
      <c r="K34" s="2"/>
      <c r="L34" s="2" t="s">
        <v>63</v>
      </c>
      <c r="M34" s="2" t="s">
        <v>36</v>
      </c>
      <c r="N34" s="8" t="s">
        <v>37</v>
      </c>
      <c r="O34" s="6" t="s">
        <v>1090</v>
      </c>
      <c r="P34" s="6"/>
      <c r="Q34" s="6"/>
      <c r="R34" s="6"/>
      <c r="S34" s="2" t="s">
        <v>38</v>
      </c>
      <c r="T34" s="2"/>
      <c r="U34" s="2"/>
      <c r="V34" s="2"/>
      <c r="W34" s="2"/>
      <c r="X34" s="5"/>
    </row>
    <row r="35" spans="1:24" ht="69.75" customHeight="1">
      <c r="A35" s="2" t="s">
        <v>23</v>
      </c>
      <c r="B35" s="2" t="s">
        <v>257</v>
      </c>
      <c r="C35" s="10" t="s">
        <v>258</v>
      </c>
      <c r="D35" s="2" t="s">
        <v>245</v>
      </c>
      <c r="E35" s="2" t="s">
        <v>246</v>
      </c>
      <c r="F35" s="2" t="s">
        <v>52</v>
      </c>
      <c r="G35" s="2" t="s">
        <v>90</v>
      </c>
      <c r="H35" s="2" t="s">
        <v>74</v>
      </c>
      <c r="I35" s="2" t="s">
        <v>28</v>
      </c>
      <c r="J35" s="2" t="s">
        <v>29</v>
      </c>
      <c r="K35" s="2" t="s">
        <v>141</v>
      </c>
      <c r="L35" s="2" t="s">
        <v>259</v>
      </c>
      <c r="M35" s="2" t="s">
        <v>36</v>
      </c>
      <c r="N35" s="8" t="s">
        <v>27</v>
      </c>
      <c r="O35" s="6" t="s">
        <v>1091</v>
      </c>
      <c r="P35" s="6"/>
      <c r="Q35" s="6" t="s">
        <v>950</v>
      </c>
      <c r="R35" s="6"/>
      <c r="S35" s="2" t="s">
        <v>38</v>
      </c>
      <c r="T35" s="2"/>
      <c r="U35" s="2"/>
      <c r="V35" s="2"/>
      <c r="W35" s="2"/>
      <c r="X35" s="5"/>
    </row>
    <row r="36" spans="1:24" ht="69.75" customHeight="1">
      <c r="A36" s="2" t="s">
        <v>23</v>
      </c>
      <c r="B36" s="2" t="s">
        <v>292</v>
      </c>
      <c r="C36" s="10" t="s">
        <v>289</v>
      </c>
      <c r="D36" s="2" t="s">
        <v>245</v>
      </c>
      <c r="E36" s="2" t="s">
        <v>246</v>
      </c>
      <c r="F36" s="2" t="s">
        <v>41</v>
      </c>
      <c r="G36" s="2" t="s">
        <v>60</v>
      </c>
      <c r="H36" s="2" t="s">
        <v>84</v>
      </c>
      <c r="I36" s="2" t="s">
        <v>28</v>
      </c>
      <c r="J36" s="6" t="s">
        <v>269</v>
      </c>
      <c r="K36" s="2"/>
      <c r="L36" s="2" t="s">
        <v>291</v>
      </c>
      <c r="M36" s="2" t="s">
        <v>36</v>
      </c>
      <c r="N36" s="8" t="s">
        <v>71</v>
      </c>
      <c r="O36" s="6" t="s">
        <v>1092</v>
      </c>
      <c r="P36" s="6"/>
      <c r="Q36" s="6"/>
      <c r="R36" s="6"/>
      <c r="S36" s="2" t="s">
        <v>38</v>
      </c>
      <c r="T36" s="6"/>
      <c r="U36" s="2"/>
      <c r="V36" s="6"/>
      <c r="W36" s="2"/>
      <c r="X36" s="7" t="s">
        <v>871</v>
      </c>
    </row>
    <row r="37" spans="1:24" ht="69.75" customHeight="1">
      <c r="A37" s="2" t="s">
        <v>97</v>
      </c>
      <c r="B37" s="2" t="s">
        <v>749</v>
      </c>
      <c r="C37" s="10" t="s">
        <v>750</v>
      </c>
      <c r="D37" s="2" t="s">
        <v>751</v>
      </c>
      <c r="E37" s="2"/>
      <c r="F37" s="2" t="s">
        <v>52</v>
      </c>
      <c r="G37" s="2" t="s">
        <v>34</v>
      </c>
      <c r="H37" s="2" t="s">
        <v>49</v>
      </c>
      <c r="I37" s="2" t="s">
        <v>28</v>
      </c>
      <c r="J37" s="2" t="s">
        <v>29</v>
      </c>
      <c r="K37" s="2" t="s">
        <v>141</v>
      </c>
      <c r="L37" s="2" t="s">
        <v>142</v>
      </c>
      <c r="M37" s="2" t="s">
        <v>36</v>
      </c>
      <c r="N37" s="8" t="s">
        <v>103</v>
      </c>
      <c r="O37" s="6" t="s">
        <v>1093</v>
      </c>
      <c r="P37" s="6"/>
      <c r="Q37" s="6"/>
      <c r="R37" s="6"/>
      <c r="S37" s="2" t="s">
        <v>38</v>
      </c>
      <c r="T37" s="2"/>
      <c r="U37" s="2"/>
      <c r="V37" s="2"/>
      <c r="W37" s="2"/>
      <c r="X37" s="1"/>
    </row>
    <row r="38" spans="1:24" ht="69.75" customHeight="1">
      <c r="A38" s="2" t="s">
        <v>97</v>
      </c>
      <c r="B38" s="2" t="s">
        <v>836</v>
      </c>
      <c r="C38" s="10" t="s">
        <v>837</v>
      </c>
      <c r="D38" s="2" t="s">
        <v>751</v>
      </c>
      <c r="E38" s="2"/>
      <c r="F38" s="2" t="s">
        <v>52</v>
      </c>
      <c r="G38" s="2" t="s">
        <v>44</v>
      </c>
      <c r="H38" s="2" t="s">
        <v>154</v>
      </c>
      <c r="I38" s="2" t="s">
        <v>28</v>
      </c>
      <c r="J38" s="2" t="s">
        <v>29</v>
      </c>
      <c r="K38" s="2" t="s">
        <v>141</v>
      </c>
      <c r="L38" s="2" t="s">
        <v>142</v>
      </c>
      <c r="M38" s="2" t="s">
        <v>36</v>
      </c>
      <c r="N38" s="8" t="s">
        <v>103</v>
      </c>
      <c r="O38" s="6" t="s">
        <v>895</v>
      </c>
      <c r="P38" s="6"/>
      <c r="Q38" s="6"/>
      <c r="R38" s="6"/>
      <c r="S38" s="2" t="s">
        <v>38</v>
      </c>
      <c r="T38" s="2"/>
      <c r="U38" s="2"/>
      <c r="V38" s="2"/>
      <c r="W38" s="2"/>
      <c r="X38" s="1"/>
    </row>
    <row r="39" spans="1:24" ht="69.75" customHeight="1">
      <c r="A39" s="2" t="s">
        <v>97</v>
      </c>
      <c r="B39" s="2" t="s">
        <v>844</v>
      </c>
      <c r="C39" s="10" t="s">
        <v>62</v>
      </c>
      <c r="D39" s="2" t="s">
        <v>751</v>
      </c>
      <c r="E39" s="2"/>
      <c r="F39" s="2" t="s">
        <v>66</v>
      </c>
      <c r="G39" s="2" t="s">
        <v>34</v>
      </c>
      <c r="H39" s="2" t="s">
        <v>49</v>
      </c>
      <c r="I39" s="2" t="s">
        <v>28</v>
      </c>
      <c r="J39" s="2" t="s">
        <v>29</v>
      </c>
      <c r="K39" s="2"/>
      <c r="L39" s="2" t="s">
        <v>138</v>
      </c>
      <c r="M39" s="2" t="s">
        <v>36</v>
      </c>
      <c r="N39" s="8" t="s">
        <v>103</v>
      </c>
      <c r="O39" s="6" t="s">
        <v>1094</v>
      </c>
      <c r="P39" s="6"/>
      <c r="Q39" s="6"/>
      <c r="R39" s="6"/>
      <c r="S39" s="2" t="s">
        <v>38</v>
      </c>
      <c r="T39" s="2"/>
      <c r="U39" s="2"/>
      <c r="V39" s="2"/>
      <c r="W39" s="2"/>
      <c r="X39" s="1"/>
    </row>
    <row r="40" spans="1:24" ht="69.75" customHeight="1">
      <c r="A40" s="2" t="s">
        <v>97</v>
      </c>
      <c r="B40" s="2" t="s">
        <v>805</v>
      </c>
      <c r="C40" s="10" t="s">
        <v>806</v>
      </c>
      <c r="D40" s="2" t="s">
        <v>807</v>
      </c>
      <c r="E40" s="2"/>
      <c r="F40" s="2" t="s">
        <v>52</v>
      </c>
      <c r="G40" s="2" t="s">
        <v>44</v>
      </c>
      <c r="H40" s="2" t="s">
        <v>36</v>
      </c>
      <c r="I40" s="2" t="s">
        <v>28</v>
      </c>
      <c r="J40" s="2" t="s">
        <v>29</v>
      </c>
      <c r="K40" s="2" t="s">
        <v>141</v>
      </c>
      <c r="L40" s="2" t="s">
        <v>63</v>
      </c>
      <c r="M40" s="2" t="s">
        <v>36</v>
      </c>
      <c r="N40" s="8" t="s">
        <v>398</v>
      </c>
      <c r="O40" s="6" t="s">
        <v>896</v>
      </c>
      <c r="P40" s="6"/>
      <c r="Q40" s="6"/>
      <c r="R40" s="6"/>
      <c r="S40" s="2" t="s">
        <v>38</v>
      </c>
      <c r="T40" s="2"/>
      <c r="U40" s="2"/>
      <c r="V40" s="2"/>
      <c r="W40" s="2"/>
      <c r="X40" s="1"/>
    </row>
    <row r="41" spans="1:24" ht="69.75" customHeight="1">
      <c r="A41" s="2" t="s">
        <v>97</v>
      </c>
      <c r="B41" s="2" t="s">
        <v>553</v>
      </c>
      <c r="C41" s="10" t="s">
        <v>554</v>
      </c>
      <c r="D41" s="2" t="s">
        <v>480</v>
      </c>
      <c r="E41" s="2"/>
      <c r="F41" s="2" t="s">
        <v>26</v>
      </c>
      <c r="G41" s="2" t="s">
        <v>34</v>
      </c>
      <c r="H41" s="2" t="s">
        <v>110</v>
      </c>
      <c r="I41" s="2" t="s">
        <v>28</v>
      </c>
      <c r="J41" s="2" t="s">
        <v>29</v>
      </c>
      <c r="K41" s="2"/>
      <c r="L41" s="2" t="s">
        <v>555</v>
      </c>
      <c r="M41" s="2" t="s">
        <v>103</v>
      </c>
      <c r="N41" s="8" t="s">
        <v>398</v>
      </c>
      <c r="O41" s="6" t="s">
        <v>1095</v>
      </c>
      <c r="P41" s="6"/>
      <c r="Q41" s="6"/>
      <c r="R41" s="6"/>
      <c r="S41" s="2" t="s">
        <v>38</v>
      </c>
      <c r="T41" s="2"/>
      <c r="U41" s="2"/>
      <c r="V41" s="2"/>
      <c r="W41" s="2"/>
      <c r="X41" s="1"/>
    </row>
    <row r="42" spans="1:24" ht="69.75" customHeight="1">
      <c r="A42" s="2" t="s">
        <v>97</v>
      </c>
      <c r="B42" s="2" t="s">
        <v>790</v>
      </c>
      <c r="C42" s="10" t="s">
        <v>791</v>
      </c>
      <c r="D42" s="2" t="s">
        <v>480</v>
      </c>
      <c r="E42" s="2"/>
      <c r="F42" s="2" t="s">
        <v>26</v>
      </c>
      <c r="G42" s="2" t="s">
        <v>44</v>
      </c>
      <c r="H42" s="2" t="s">
        <v>110</v>
      </c>
      <c r="I42" s="2" t="s">
        <v>28</v>
      </c>
      <c r="J42" s="2" t="s">
        <v>29</v>
      </c>
      <c r="K42" s="2" t="s">
        <v>42</v>
      </c>
      <c r="L42" s="2" t="s">
        <v>792</v>
      </c>
      <c r="M42" s="2" t="s">
        <v>36</v>
      </c>
      <c r="N42" s="8" t="s">
        <v>36</v>
      </c>
      <c r="O42" s="6" t="s">
        <v>897</v>
      </c>
      <c r="P42" s="6"/>
      <c r="Q42" s="6"/>
      <c r="R42" s="6"/>
      <c r="S42" s="2" t="s">
        <v>38</v>
      </c>
      <c r="T42" s="2"/>
      <c r="U42" s="2"/>
      <c r="V42" s="2"/>
      <c r="W42" s="2"/>
      <c r="X42" s="1"/>
    </row>
    <row r="43" spans="1:24" ht="69.75" customHeight="1">
      <c r="A43" s="2" t="s">
        <v>97</v>
      </c>
      <c r="B43" s="2" t="s">
        <v>632</v>
      </c>
      <c r="C43" s="10" t="s">
        <v>633</v>
      </c>
      <c r="D43" s="2" t="s">
        <v>480</v>
      </c>
      <c r="E43" s="2"/>
      <c r="F43" s="2" t="s">
        <v>26</v>
      </c>
      <c r="G43" s="2" t="s">
        <v>44</v>
      </c>
      <c r="H43" s="2" t="s">
        <v>110</v>
      </c>
      <c r="I43" s="2" t="s">
        <v>28</v>
      </c>
      <c r="J43" s="2" t="s">
        <v>29</v>
      </c>
      <c r="K43" s="2"/>
      <c r="L43" s="2" t="s">
        <v>634</v>
      </c>
      <c r="M43" s="2" t="s">
        <v>36</v>
      </c>
      <c r="N43" s="8" t="s">
        <v>103</v>
      </c>
      <c r="O43" s="6" t="s">
        <v>898</v>
      </c>
      <c r="P43" s="6"/>
      <c r="Q43" s="6"/>
      <c r="R43" s="6"/>
      <c r="S43" s="2" t="s">
        <v>38</v>
      </c>
      <c r="T43" s="2"/>
      <c r="U43" s="2"/>
      <c r="V43" s="2"/>
      <c r="W43" s="2"/>
      <c r="X43" s="1"/>
    </row>
    <row r="44" spans="1:24" ht="69.75" customHeight="1">
      <c r="A44" s="2" t="s">
        <v>97</v>
      </c>
      <c r="B44" s="2" t="s">
        <v>478</v>
      </c>
      <c r="C44" s="10" t="s">
        <v>479</v>
      </c>
      <c r="D44" s="2" t="s">
        <v>480</v>
      </c>
      <c r="E44" s="2"/>
      <c r="F44" s="2" t="s">
        <v>26</v>
      </c>
      <c r="G44" s="2" t="s">
        <v>34</v>
      </c>
      <c r="H44" s="2" t="s">
        <v>110</v>
      </c>
      <c r="I44" s="2" t="s">
        <v>28</v>
      </c>
      <c r="J44" s="2" t="s">
        <v>29</v>
      </c>
      <c r="K44" s="2"/>
      <c r="L44" s="2" t="s">
        <v>481</v>
      </c>
      <c r="M44" s="2" t="s">
        <v>36</v>
      </c>
      <c r="N44" s="8" t="s">
        <v>49</v>
      </c>
      <c r="O44" s="6" t="s">
        <v>899</v>
      </c>
      <c r="P44" s="6" t="s">
        <v>1030</v>
      </c>
      <c r="Q44" s="6"/>
      <c r="R44" s="6"/>
      <c r="S44" s="2" t="s">
        <v>38</v>
      </c>
      <c r="T44" s="2"/>
      <c r="U44" s="2"/>
      <c r="V44" s="2"/>
      <c r="W44" s="2"/>
      <c r="X44" s="1"/>
    </row>
    <row r="45" spans="1:24" ht="69.75" customHeight="1">
      <c r="A45" s="2" t="s">
        <v>97</v>
      </c>
      <c r="B45" s="2" t="s">
        <v>545</v>
      </c>
      <c r="C45" s="10" t="s">
        <v>546</v>
      </c>
      <c r="D45" s="2" t="s">
        <v>547</v>
      </c>
      <c r="E45" s="2"/>
      <c r="F45" s="2" t="s">
        <v>52</v>
      </c>
      <c r="G45" s="2" t="s">
        <v>44</v>
      </c>
      <c r="H45" s="2" t="s">
        <v>154</v>
      </c>
      <c r="I45" s="2" t="s">
        <v>28</v>
      </c>
      <c r="J45" s="2" t="s">
        <v>29</v>
      </c>
      <c r="K45" s="2"/>
      <c r="L45" s="2" t="s">
        <v>254</v>
      </c>
      <c r="M45" s="2" t="s">
        <v>103</v>
      </c>
      <c r="N45" s="8" t="s">
        <v>548</v>
      </c>
      <c r="O45" s="6" t="s">
        <v>1096</v>
      </c>
      <c r="P45" s="6"/>
      <c r="Q45" s="6"/>
      <c r="R45" s="6"/>
      <c r="S45" s="2" t="s">
        <v>38</v>
      </c>
      <c r="T45" s="2"/>
      <c r="U45" s="2"/>
      <c r="V45" s="2"/>
      <c r="W45" s="2"/>
      <c r="X45" s="1"/>
    </row>
    <row r="46" spans="1:24" ht="69.75" customHeight="1">
      <c r="A46" s="2" t="s">
        <v>97</v>
      </c>
      <c r="B46" s="2" t="s">
        <v>747</v>
      </c>
      <c r="C46" s="10" t="s">
        <v>421</v>
      </c>
      <c r="D46" s="2" t="s">
        <v>547</v>
      </c>
      <c r="E46" s="2"/>
      <c r="F46" s="2" t="s">
        <v>52</v>
      </c>
      <c r="G46" s="2" t="s">
        <v>34</v>
      </c>
      <c r="H46" s="2" t="s">
        <v>49</v>
      </c>
      <c r="I46" s="2" t="s">
        <v>28</v>
      </c>
      <c r="J46" s="2" t="s">
        <v>29</v>
      </c>
      <c r="K46" s="2"/>
      <c r="L46" s="2" t="s">
        <v>748</v>
      </c>
      <c r="M46" s="2" t="s">
        <v>103</v>
      </c>
      <c r="N46" s="8" t="s">
        <v>36</v>
      </c>
      <c r="O46" s="6" t="s">
        <v>900</v>
      </c>
      <c r="P46" s="6"/>
      <c r="Q46" s="6"/>
      <c r="R46" s="6"/>
      <c r="S46" s="2" t="s">
        <v>38</v>
      </c>
      <c r="T46" s="2"/>
      <c r="U46" s="2"/>
      <c r="V46" s="2"/>
      <c r="W46" s="2"/>
      <c r="X46" s="1"/>
    </row>
    <row r="47" spans="1:24" ht="69.75" customHeight="1">
      <c r="A47" s="2" t="s">
        <v>97</v>
      </c>
      <c r="B47" s="2" t="s">
        <v>577</v>
      </c>
      <c r="C47" s="10" t="s">
        <v>578</v>
      </c>
      <c r="D47" s="2" t="s">
        <v>100</v>
      </c>
      <c r="E47" s="2"/>
      <c r="F47" s="2" t="s">
        <v>26</v>
      </c>
      <c r="G47" s="2" t="s">
        <v>34</v>
      </c>
      <c r="H47" s="2" t="s">
        <v>74</v>
      </c>
      <c r="I47" s="2" t="s">
        <v>28</v>
      </c>
      <c r="J47" s="2" t="s">
        <v>29</v>
      </c>
      <c r="K47" s="2"/>
      <c r="L47" s="2" t="s">
        <v>579</v>
      </c>
      <c r="M47" s="2" t="s">
        <v>36</v>
      </c>
      <c r="N47" s="8" t="s">
        <v>158</v>
      </c>
      <c r="O47" s="6" t="s">
        <v>901</v>
      </c>
      <c r="P47" s="6" t="s">
        <v>1031</v>
      </c>
      <c r="Q47" s="6"/>
      <c r="R47" s="6"/>
      <c r="S47" s="2" t="s">
        <v>38</v>
      </c>
      <c r="T47" s="2"/>
      <c r="U47" s="2"/>
      <c r="V47" s="2"/>
      <c r="W47" s="2"/>
      <c r="X47" s="1"/>
    </row>
    <row r="48" spans="1:24" ht="69.75" customHeight="1">
      <c r="A48" s="2" t="s">
        <v>97</v>
      </c>
      <c r="B48" s="2" t="s">
        <v>500</v>
      </c>
      <c r="C48" s="10" t="s">
        <v>501</v>
      </c>
      <c r="D48" s="2" t="s">
        <v>100</v>
      </c>
      <c r="E48" s="2"/>
      <c r="F48" s="2" t="s">
        <v>218</v>
      </c>
      <c r="G48" s="2" t="s">
        <v>90</v>
      </c>
      <c r="H48" s="2" t="s">
        <v>74</v>
      </c>
      <c r="I48" s="2" t="s">
        <v>28</v>
      </c>
      <c r="J48" s="2" t="s">
        <v>29</v>
      </c>
      <c r="K48" s="2"/>
      <c r="L48" s="2" t="s">
        <v>63</v>
      </c>
      <c r="M48" s="2" t="s">
        <v>36</v>
      </c>
      <c r="N48" s="8" t="s">
        <v>120</v>
      </c>
      <c r="O48" s="6" t="s">
        <v>1097</v>
      </c>
      <c r="P48" s="6"/>
      <c r="Q48" s="6"/>
      <c r="R48" s="6"/>
      <c r="S48" s="2" t="s">
        <v>38</v>
      </c>
      <c r="T48" s="2"/>
      <c r="U48" s="2"/>
      <c r="V48" s="2"/>
      <c r="W48" s="2"/>
      <c r="X48" s="1"/>
    </row>
    <row r="49" spans="1:24" ht="69.75" customHeight="1">
      <c r="A49" s="2" t="s">
        <v>97</v>
      </c>
      <c r="B49" s="2" t="s">
        <v>494</v>
      </c>
      <c r="C49" s="10" t="s">
        <v>65</v>
      </c>
      <c r="D49" s="2" t="s">
        <v>100</v>
      </c>
      <c r="E49" s="2"/>
      <c r="F49" s="2" t="s">
        <v>66</v>
      </c>
      <c r="G49" s="2" t="s">
        <v>34</v>
      </c>
      <c r="H49" s="2" t="s">
        <v>84</v>
      </c>
      <c r="I49" s="2" t="s">
        <v>28</v>
      </c>
      <c r="J49" s="2" t="s">
        <v>29</v>
      </c>
      <c r="K49" s="2"/>
      <c r="L49" s="2" t="s">
        <v>63</v>
      </c>
      <c r="M49" s="2" t="s">
        <v>36</v>
      </c>
      <c r="N49" s="8" t="s">
        <v>37</v>
      </c>
      <c r="O49" s="6" t="s">
        <v>1098</v>
      </c>
      <c r="P49" s="6"/>
      <c r="Q49" s="6"/>
      <c r="R49" s="6"/>
      <c r="S49" s="2" t="s">
        <v>38</v>
      </c>
      <c r="T49" s="2"/>
      <c r="U49" s="2"/>
      <c r="V49" s="2"/>
      <c r="W49" s="2"/>
      <c r="X49" s="1"/>
    </row>
    <row r="50" spans="1:24" ht="69.75" customHeight="1">
      <c r="A50" s="2" t="s">
        <v>97</v>
      </c>
      <c r="B50" s="2" t="s">
        <v>524</v>
      </c>
      <c r="C50" s="10" t="s">
        <v>525</v>
      </c>
      <c r="D50" s="2" t="s">
        <v>100</v>
      </c>
      <c r="E50" s="2"/>
      <c r="F50" s="2" t="s">
        <v>26</v>
      </c>
      <c r="G50" s="2" t="s">
        <v>34</v>
      </c>
      <c r="H50" s="2" t="s">
        <v>84</v>
      </c>
      <c r="I50" s="2" t="s">
        <v>28</v>
      </c>
      <c r="J50" s="2" t="s">
        <v>29</v>
      </c>
      <c r="K50" s="2"/>
      <c r="L50" s="2" t="s">
        <v>463</v>
      </c>
      <c r="M50" s="2" t="s">
        <v>36</v>
      </c>
      <c r="N50" s="8" t="s">
        <v>71</v>
      </c>
      <c r="O50" s="6" t="s">
        <v>1099</v>
      </c>
      <c r="P50" s="6"/>
      <c r="Q50" s="6"/>
      <c r="R50" s="6"/>
      <c r="S50" s="2" t="s">
        <v>38</v>
      </c>
      <c r="T50" s="2"/>
      <c r="U50" s="2"/>
      <c r="V50" s="2"/>
      <c r="W50" s="2"/>
      <c r="X50" s="1"/>
    </row>
    <row r="51" spans="1:24" ht="69.75" customHeight="1">
      <c r="A51" s="2" t="s">
        <v>97</v>
      </c>
      <c r="B51" s="2" t="s">
        <v>444</v>
      </c>
      <c r="C51" s="10" t="s">
        <v>62</v>
      </c>
      <c r="D51" s="2" t="s">
        <v>100</v>
      </c>
      <c r="E51" s="2"/>
      <c r="F51" s="2" t="s">
        <v>41</v>
      </c>
      <c r="G51" s="2" t="s">
        <v>34</v>
      </c>
      <c r="H51" s="2" t="s">
        <v>84</v>
      </c>
      <c r="I51" s="2" t="s">
        <v>28</v>
      </c>
      <c r="J51" s="2" t="s">
        <v>29</v>
      </c>
      <c r="K51" s="2"/>
      <c r="L51" s="2" t="s">
        <v>63</v>
      </c>
      <c r="M51" s="2" t="s">
        <v>36</v>
      </c>
      <c r="N51" s="8" t="s">
        <v>36</v>
      </c>
      <c r="O51" s="6" t="s">
        <v>902</v>
      </c>
      <c r="P51" s="6"/>
      <c r="Q51" s="6"/>
      <c r="R51" s="6"/>
      <c r="S51" s="2" t="s">
        <v>38</v>
      </c>
      <c r="T51" s="2"/>
      <c r="U51" s="2"/>
      <c r="V51" s="2"/>
      <c r="W51" s="2"/>
      <c r="X51" s="1"/>
    </row>
    <row r="52" spans="1:24" ht="69.75" customHeight="1">
      <c r="A52" s="2" t="s">
        <v>97</v>
      </c>
      <c r="B52" s="2" t="s">
        <v>652</v>
      </c>
      <c r="C52" s="10" t="s">
        <v>653</v>
      </c>
      <c r="D52" s="2" t="s">
        <v>100</v>
      </c>
      <c r="E52" s="2"/>
      <c r="F52" s="2" t="s">
        <v>26</v>
      </c>
      <c r="G52" s="2" t="s">
        <v>44</v>
      </c>
      <c r="H52" s="2" t="s">
        <v>84</v>
      </c>
      <c r="I52" s="2" t="s">
        <v>28</v>
      </c>
      <c r="J52" s="2" t="s">
        <v>29</v>
      </c>
      <c r="K52" s="2" t="s">
        <v>42</v>
      </c>
      <c r="L52" s="2" t="s">
        <v>654</v>
      </c>
      <c r="M52" s="2" t="s">
        <v>36</v>
      </c>
      <c r="N52" s="8" t="s">
        <v>214</v>
      </c>
      <c r="O52" s="6" t="s">
        <v>1100</v>
      </c>
      <c r="P52" s="6"/>
      <c r="Q52" s="6"/>
      <c r="R52" s="6"/>
      <c r="S52" s="2" t="s">
        <v>38</v>
      </c>
      <c r="T52" s="2"/>
      <c r="U52" s="2"/>
      <c r="V52" s="2"/>
      <c r="W52" s="2"/>
      <c r="X52" s="1"/>
    </row>
    <row r="53" spans="1:24" ht="69.75" customHeight="1">
      <c r="A53" s="2" t="s">
        <v>97</v>
      </c>
      <c r="B53" s="2" t="s">
        <v>98</v>
      </c>
      <c r="C53" s="10" t="s">
        <v>99</v>
      </c>
      <c r="D53" s="2" t="s">
        <v>100</v>
      </c>
      <c r="E53" s="2" t="s">
        <v>101</v>
      </c>
      <c r="F53" s="2" t="s">
        <v>26</v>
      </c>
      <c r="G53" s="2" t="s">
        <v>44</v>
      </c>
      <c r="H53" s="2" t="s">
        <v>74</v>
      </c>
      <c r="I53" s="2" t="s">
        <v>28</v>
      </c>
      <c r="J53" s="2" t="s">
        <v>29</v>
      </c>
      <c r="K53" s="2" t="s">
        <v>42</v>
      </c>
      <c r="L53" s="2" t="s">
        <v>102</v>
      </c>
      <c r="M53" s="2" t="s">
        <v>103</v>
      </c>
      <c r="N53" s="8" t="s">
        <v>36</v>
      </c>
      <c r="O53" s="6" t="s">
        <v>903</v>
      </c>
      <c r="P53" s="6"/>
      <c r="Q53" s="6"/>
      <c r="R53" s="6"/>
      <c r="S53" s="2" t="s">
        <v>38</v>
      </c>
      <c r="T53" s="2"/>
      <c r="U53" s="2"/>
      <c r="V53" s="2"/>
      <c r="W53" s="2"/>
      <c r="X53" s="1"/>
    </row>
    <row r="54" spans="1:24" ht="69.75" customHeight="1">
      <c r="A54" s="2" t="s">
        <v>97</v>
      </c>
      <c r="B54" s="2" t="s">
        <v>134</v>
      </c>
      <c r="C54" s="10" t="s">
        <v>62</v>
      </c>
      <c r="D54" s="2" t="s">
        <v>128</v>
      </c>
      <c r="E54" s="2" t="s">
        <v>129</v>
      </c>
      <c r="F54" s="2" t="s">
        <v>41</v>
      </c>
      <c r="G54" s="2" t="s">
        <v>34</v>
      </c>
      <c r="H54" s="2" t="s">
        <v>114</v>
      </c>
      <c r="I54" s="2" t="s">
        <v>28</v>
      </c>
      <c r="J54" s="2" t="s">
        <v>29</v>
      </c>
      <c r="K54" s="2"/>
      <c r="L54" s="2" t="s">
        <v>56</v>
      </c>
      <c r="M54" s="2" t="s">
        <v>130</v>
      </c>
      <c r="N54" s="8" t="s">
        <v>36</v>
      </c>
      <c r="O54" s="6" t="s">
        <v>1101</v>
      </c>
      <c r="P54" s="6"/>
      <c r="Q54" s="6"/>
      <c r="R54" s="6"/>
      <c r="S54" s="2" t="s">
        <v>38</v>
      </c>
      <c r="T54" s="2"/>
      <c r="U54" s="2"/>
      <c r="V54" s="2"/>
      <c r="W54" s="2"/>
      <c r="X54" s="1"/>
    </row>
    <row r="55" spans="1:24" ht="69.75" customHeight="1">
      <c r="A55" s="2" t="s">
        <v>97</v>
      </c>
      <c r="B55" s="2" t="s">
        <v>135</v>
      </c>
      <c r="C55" s="10" t="s">
        <v>136</v>
      </c>
      <c r="D55" s="2" t="s">
        <v>128</v>
      </c>
      <c r="E55" s="2" t="s">
        <v>129</v>
      </c>
      <c r="F55" s="2" t="s">
        <v>26</v>
      </c>
      <c r="G55" s="2" t="s">
        <v>34</v>
      </c>
      <c r="H55" s="2" t="s">
        <v>114</v>
      </c>
      <c r="I55" s="2" t="s">
        <v>28</v>
      </c>
      <c r="J55" s="2" t="s">
        <v>29</v>
      </c>
      <c r="K55" s="2" t="s">
        <v>133</v>
      </c>
      <c r="L55" s="2" t="s">
        <v>59</v>
      </c>
      <c r="M55" s="2" t="s">
        <v>130</v>
      </c>
      <c r="N55" s="8" t="s">
        <v>27</v>
      </c>
      <c r="O55" s="6" t="s">
        <v>904</v>
      </c>
      <c r="P55" s="6"/>
      <c r="Q55" s="6"/>
      <c r="R55" s="6"/>
      <c r="S55" s="2" t="s">
        <v>38</v>
      </c>
      <c r="T55" s="2"/>
      <c r="U55" s="2"/>
      <c r="V55" s="2"/>
      <c r="W55" s="2"/>
      <c r="X55" s="1"/>
    </row>
    <row r="56" spans="1:24" ht="69.75" customHeight="1">
      <c r="A56" s="2" t="s">
        <v>97</v>
      </c>
      <c r="B56" s="2" t="s">
        <v>137</v>
      </c>
      <c r="C56" s="10" t="s">
        <v>65</v>
      </c>
      <c r="D56" s="2" t="s">
        <v>128</v>
      </c>
      <c r="E56" s="2" t="s">
        <v>129</v>
      </c>
      <c r="F56" s="2" t="s">
        <v>66</v>
      </c>
      <c r="G56" s="2" t="s">
        <v>34</v>
      </c>
      <c r="H56" s="2" t="s">
        <v>123</v>
      </c>
      <c r="I56" s="2" t="s">
        <v>28</v>
      </c>
      <c r="J56" s="2" t="s">
        <v>29</v>
      </c>
      <c r="K56" s="2"/>
      <c r="L56" s="2" t="s">
        <v>138</v>
      </c>
      <c r="M56" s="2" t="s">
        <v>130</v>
      </c>
      <c r="N56" s="8" t="s">
        <v>37</v>
      </c>
      <c r="O56" s="6" t="s">
        <v>1102</v>
      </c>
      <c r="P56" s="6"/>
      <c r="Q56" s="6"/>
      <c r="R56" s="6"/>
      <c r="S56" s="2" t="s">
        <v>38</v>
      </c>
      <c r="T56" s="2"/>
      <c r="U56" s="2"/>
      <c r="V56" s="2"/>
      <c r="W56" s="2"/>
      <c r="X56" s="1"/>
    </row>
    <row r="57" spans="1:24" ht="69.75" customHeight="1">
      <c r="A57" s="2" t="s">
        <v>97</v>
      </c>
      <c r="B57" s="2" t="s">
        <v>139</v>
      </c>
      <c r="C57" s="10" t="s">
        <v>140</v>
      </c>
      <c r="D57" s="2" t="s">
        <v>128</v>
      </c>
      <c r="E57" s="2" t="s">
        <v>129</v>
      </c>
      <c r="F57" s="2" t="s">
        <v>52</v>
      </c>
      <c r="G57" s="2" t="s">
        <v>44</v>
      </c>
      <c r="H57" s="2" t="s">
        <v>123</v>
      </c>
      <c r="I57" s="2" t="s">
        <v>28</v>
      </c>
      <c r="J57" s="2" t="s">
        <v>29</v>
      </c>
      <c r="K57" s="2" t="s">
        <v>141</v>
      </c>
      <c r="L57" s="2" t="s">
        <v>142</v>
      </c>
      <c r="M57" s="2" t="s">
        <v>130</v>
      </c>
      <c r="N57" s="8" t="s">
        <v>143</v>
      </c>
      <c r="O57" s="6" t="s">
        <v>905</v>
      </c>
      <c r="P57" s="6"/>
      <c r="Q57" s="6"/>
      <c r="R57" s="6"/>
      <c r="S57" s="2" t="s">
        <v>38</v>
      </c>
      <c r="T57" s="2"/>
      <c r="U57" s="2"/>
      <c r="V57" s="2"/>
      <c r="W57" s="2"/>
      <c r="X57" s="1"/>
    </row>
    <row r="58" spans="1:24" ht="69.75" customHeight="1">
      <c r="A58" s="2" t="s">
        <v>97</v>
      </c>
      <c r="B58" s="2" t="s">
        <v>126</v>
      </c>
      <c r="C58" s="10" t="s">
        <v>127</v>
      </c>
      <c r="D58" s="2" t="s">
        <v>128</v>
      </c>
      <c r="E58" s="2" t="s">
        <v>129</v>
      </c>
      <c r="F58" s="2" t="s">
        <v>41</v>
      </c>
      <c r="G58" s="2" t="s">
        <v>34</v>
      </c>
      <c r="H58" s="2" t="s">
        <v>114</v>
      </c>
      <c r="I58" s="2" t="s">
        <v>28</v>
      </c>
      <c r="J58" s="6" t="s">
        <v>29</v>
      </c>
      <c r="K58" s="2"/>
      <c r="L58" s="2" t="s">
        <v>48</v>
      </c>
      <c r="M58" s="2" t="s">
        <v>130</v>
      </c>
      <c r="N58" s="8" t="s">
        <v>36</v>
      </c>
      <c r="O58" s="6" t="s">
        <v>1103</v>
      </c>
      <c r="P58" s="6"/>
      <c r="Q58" s="6"/>
      <c r="R58" s="6"/>
      <c r="S58" s="2" t="s">
        <v>38</v>
      </c>
      <c r="T58" s="6"/>
      <c r="U58" s="2"/>
      <c r="V58" s="6"/>
      <c r="W58" s="6"/>
      <c r="X58" s="1"/>
    </row>
    <row r="59" spans="1:24" ht="69.75" customHeight="1">
      <c r="A59" s="2" t="s">
        <v>97</v>
      </c>
      <c r="B59" s="2" t="s">
        <v>131</v>
      </c>
      <c r="C59" s="10" t="s">
        <v>132</v>
      </c>
      <c r="D59" s="2" t="s">
        <v>128</v>
      </c>
      <c r="E59" s="2" t="s">
        <v>129</v>
      </c>
      <c r="F59" s="2" t="s">
        <v>41</v>
      </c>
      <c r="G59" s="2" t="s">
        <v>34</v>
      </c>
      <c r="H59" s="2" t="s">
        <v>114</v>
      </c>
      <c r="I59" s="2" t="s">
        <v>28</v>
      </c>
      <c r="J59" s="6" t="s">
        <v>29</v>
      </c>
      <c r="K59" s="2" t="s">
        <v>133</v>
      </c>
      <c r="L59" s="2" t="s">
        <v>85</v>
      </c>
      <c r="M59" s="2" t="s">
        <v>130</v>
      </c>
      <c r="N59" s="8" t="s">
        <v>71</v>
      </c>
      <c r="O59" s="6" t="s">
        <v>1104</v>
      </c>
      <c r="P59" s="6"/>
      <c r="Q59" s="6"/>
      <c r="R59" s="6"/>
      <c r="S59" s="2" t="s">
        <v>38</v>
      </c>
      <c r="T59" s="6"/>
      <c r="U59" s="2"/>
      <c r="V59" s="6"/>
      <c r="W59" s="6"/>
      <c r="X59" s="1"/>
    </row>
    <row r="60" spans="1:24" ht="69.75" customHeight="1">
      <c r="A60" s="2" t="s">
        <v>97</v>
      </c>
      <c r="B60" s="2" t="s">
        <v>144</v>
      </c>
      <c r="C60" s="10" t="s">
        <v>65</v>
      </c>
      <c r="D60" s="2" t="s">
        <v>115</v>
      </c>
      <c r="E60" s="2" t="s">
        <v>116</v>
      </c>
      <c r="F60" s="2" t="s">
        <v>66</v>
      </c>
      <c r="G60" s="2" t="s">
        <v>34</v>
      </c>
      <c r="H60" s="2" t="s">
        <v>123</v>
      </c>
      <c r="I60" s="2" t="s">
        <v>28</v>
      </c>
      <c r="J60" s="2" t="s">
        <v>29</v>
      </c>
      <c r="K60" s="2"/>
      <c r="L60" s="2" t="s">
        <v>56</v>
      </c>
      <c r="M60" s="2" t="s">
        <v>35</v>
      </c>
      <c r="N60" s="8" t="s">
        <v>37</v>
      </c>
      <c r="O60" s="6" t="s">
        <v>906</v>
      </c>
      <c r="P60" s="6"/>
      <c r="Q60" s="6"/>
      <c r="R60" s="6"/>
      <c r="S60" s="2" t="s">
        <v>38</v>
      </c>
      <c r="T60" s="2"/>
      <c r="U60" s="2"/>
      <c r="V60" s="2"/>
      <c r="W60" s="2"/>
      <c r="X60" s="5"/>
    </row>
    <row r="61" spans="1:24" ht="69.75" customHeight="1">
      <c r="A61" s="2" t="s">
        <v>97</v>
      </c>
      <c r="B61" s="2" t="s">
        <v>112</v>
      </c>
      <c r="C61" s="10" t="s">
        <v>113</v>
      </c>
      <c r="D61" s="2" t="s">
        <v>115</v>
      </c>
      <c r="E61" s="2" t="s">
        <v>116</v>
      </c>
      <c r="F61" s="2" t="s">
        <v>41</v>
      </c>
      <c r="G61" s="2" t="s">
        <v>34</v>
      </c>
      <c r="H61" s="2" t="s">
        <v>114</v>
      </c>
      <c r="I61" s="2" t="s">
        <v>28</v>
      </c>
      <c r="J61" s="2" t="s">
        <v>29</v>
      </c>
      <c r="K61" s="2" t="s">
        <v>69</v>
      </c>
      <c r="L61" s="2" t="s">
        <v>70</v>
      </c>
      <c r="M61" s="2" t="s">
        <v>35</v>
      </c>
      <c r="N61" s="8" t="s">
        <v>103</v>
      </c>
      <c r="O61" s="6" t="s">
        <v>1105</v>
      </c>
      <c r="P61" s="6"/>
      <c r="Q61" s="6"/>
      <c r="R61" s="6"/>
      <c r="S61" s="2" t="s">
        <v>38</v>
      </c>
      <c r="T61" s="2"/>
      <c r="U61" s="2"/>
      <c r="V61" s="2"/>
      <c r="W61" s="2"/>
      <c r="X61" s="5"/>
    </row>
    <row r="62" spans="1:24" ht="69.75" customHeight="1">
      <c r="A62" s="2" t="s">
        <v>97</v>
      </c>
      <c r="B62" s="2" t="s">
        <v>295</v>
      </c>
      <c r="C62" s="10" t="s">
        <v>289</v>
      </c>
      <c r="D62" s="2" t="s">
        <v>115</v>
      </c>
      <c r="E62" s="2" t="s">
        <v>296</v>
      </c>
      <c r="F62" s="2" t="s">
        <v>41</v>
      </c>
      <c r="G62" s="2" t="s">
        <v>60</v>
      </c>
      <c r="H62" s="2" t="s">
        <v>114</v>
      </c>
      <c r="I62" s="2" t="s">
        <v>28</v>
      </c>
      <c r="J62" s="2" t="s">
        <v>269</v>
      </c>
      <c r="K62" s="2"/>
      <c r="L62" s="2" t="s">
        <v>291</v>
      </c>
      <c r="M62" s="2" t="s">
        <v>35</v>
      </c>
      <c r="N62" s="8" t="s">
        <v>214</v>
      </c>
      <c r="O62" s="6" t="s">
        <v>1106</v>
      </c>
      <c r="P62" s="6"/>
      <c r="Q62" s="6"/>
      <c r="R62" s="6"/>
      <c r="S62" s="2" t="s">
        <v>38</v>
      </c>
      <c r="T62" s="2"/>
      <c r="U62" s="2"/>
      <c r="V62" s="2"/>
      <c r="W62" s="2"/>
      <c r="X62" s="7" t="s">
        <v>871</v>
      </c>
    </row>
    <row r="63" spans="1:24" ht="69.75" customHeight="1">
      <c r="A63" s="2" t="s">
        <v>97</v>
      </c>
      <c r="B63" s="2" t="s">
        <v>117</v>
      </c>
      <c r="C63" s="10" t="s">
        <v>118</v>
      </c>
      <c r="D63" s="2" t="s">
        <v>115</v>
      </c>
      <c r="E63" s="2" t="s">
        <v>116</v>
      </c>
      <c r="F63" s="2" t="s">
        <v>119</v>
      </c>
      <c r="G63" s="2" t="s">
        <v>34</v>
      </c>
      <c r="H63" s="2" t="s">
        <v>114</v>
      </c>
      <c r="I63" s="2" t="s">
        <v>28</v>
      </c>
      <c r="J63" s="2" t="s">
        <v>29</v>
      </c>
      <c r="K63" s="2"/>
      <c r="L63" s="2" t="s">
        <v>56</v>
      </c>
      <c r="M63" s="2" t="s">
        <v>35</v>
      </c>
      <c r="N63" s="8" t="s">
        <v>120</v>
      </c>
      <c r="O63" s="6" t="s">
        <v>907</v>
      </c>
      <c r="P63" s="6"/>
      <c r="Q63" s="6"/>
      <c r="R63" s="6"/>
      <c r="S63" s="2" t="s">
        <v>38</v>
      </c>
      <c r="T63" s="2"/>
      <c r="U63" s="2"/>
      <c r="V63" s="2"/>
      <c r="W63" s="2"/>
      <c r="X63" s="1"/>
    </row>
    <row r="64" spans="1:24" ht="69.75" customHeight="1">
      <c r="A64" s="2" t="s">
        <v>97</v>
      </c>
      <c r="B64" s="2" t="s">
        <v>121</v>
      </c>
      <c r="C64" s="10" t="s">
        <v>122</v>
      </c>
      <c r="D64" s="2" t="s">
        <v>115</v>
      </c>
      <c r="E64" s="2" t="s">
        <v>116</v>
      </c>
      <c r="F64" s="2" t="s">
        <v>41</v>
      </c>
      <c r="G64" s="2" t="s">
        <v>34</v>
      </c>
      <c r="H64" s="2" t="s">
        <v>123</v>
      </c>
      <c r="I64" s="2" t="s">
        <v>28</v>
      </c>
      <c r="J64" s="2" t="s">
        <v>29</v>
      </c>
      <c r="K64" s="2"/>
      <c r="L64" s="2" t="s">
        <v>56</v>
      </c>
      <c r="M64" s="2" t="s">
        <v>35</v>
      </c>
      <c r="N64" s="8" t="s">
        <v>37</v>
      </c>
      <c r="O64" s="6" t="s">
        <v>1107</v>
      </c>
      <c r="P64" s="6"/>
      <c r="Q64" s="6"/>
      <c r="R64" s="6"/>
      <c r="S64" s="2" t="s">
        <v>38</v>
      </c>
      <c r="T64" s="2"/>
      <c r="U64" s="2"/>
      <c r="V64" s="2"/>
      <c r="W64" s="2"/>
      <c r="X64" s="1"/>
    </row>
    <row r="65" spans="1:24" ht="69.75" customHeight="1">
      <c r="A65" s="2" t="s">
        <v>97</v>
      </c>
      <c r="B65" s="2" t="s">
        <v>124</v>
      </c>
      <c r="C65" s="10" t="s">
        <v>62</v>
      </c>
      <c r="D65" s="2" t="s">
        <v>115</v>
      </c>
      <c r="E65" s="2" t="s">
        <v>116</v>
      </c>
      <c r="F65" s="2" t="s">
        <v>41</v>
      </c>
      <c r="G65" s="2" t="s">
        <v>34</v>
      </c>
      <c r="H65" s="2" t="s">
        <v>114</v>
      </c>
      <c r="I65" s="2" t="s">
        <v>28</v>
      </c>
      <c r="J65" s="2" t="s">
        <v>29</v>
      </c>
      <c r="K65" s="2"/>
      <c r="L65" s="2" t="s">
        <v>125</v>
      </c>
      <c r="M65" s="2" t="s">
        <v>35</v>
      </c>
      <c r="N65" s="8" t="s">
        <v>36</v>
      </c>
      <c r="O65" s="6" t="s">
        <v>908</v>
      </c>
      <c r="P65" s="6"/>
      <c r="Q65" s="6"/>
      <c r="R65" s="6"/>
      <c r="S65" s="2" t="s">
        <v>38</v>
      </c>
      <c r="T65" s="6"/>
      <c r="U65" s="2"/>
      <c r="V65" s="6"/>
      <c r="W65" s="2"/>
      <c r="X65" s="5"/>
    </row>
    <row r="66" spans="1:24" ht="69.75" customHeight="1">
      <c r="A66" s="2" t="s">
        <v>97</v>
      </c>
      <c r="B66" s="2" t="s">
        <v>168</v>
      </c>
      <c r="C66" s="10" t="s">
        <v>169</v>
      </c>
      <c r="D66" s="2" t="s">
        <v>170</v>
      </c>
      <c r="E66" s="2" t="s">
        <v>171</v>
      </c>
      <c r="F66" s="2" t="s">
        <v>41</v>
      </c>
      <c r="G66" s="2" t="s">
        <v>60</v>
      </c>
      <c r="H66" s="2" t="s">
        <v>123</v>
      </c>
      <c r="I66" s="2" t="s">
        <v>28</v>
      </c>
      <c r="J66" s="2" t="s">
        <v>29</v>
      </c>
      <c r="K66" s="2" t="s">
        <v>141</v>
      </c>
      <c r="L66" s="2" t="s">
        <v>96</v>
      </c>
      <c r="M66" s="2" t="s">
        <v>130</v>
      </c>
      <c r="N66" s="8" t="s">
        <v>103</v>
      </c>
      <c r="O66" s="6" t="s">
        <v>909</v>
      </c>
      <c r="P66" s="6" t="s">
        <v>1032</v>
      </c>
      <c r="Q66" s="6"/>
      <c r="R66" s="6"/>
      <c r="S66" s="2" t="s">
        <v>38</v>
      </c>
      <c r="T66" s="2"/>
      <c r="U66" s="2"/>
      <c r="V66" s="2"/>
      <c r="W66" s="2"/>
      <c r="X66" s="1"/>
    </row>
    <row r="67" spans="1:24" ht="69.75" customHeight="1">
      <c r="A67" s="2" t="s">
        <v>97</v>
      </c>
      <c r="B67" s="2" t="s">
        <v>196</v>
      </c>
      <c r="C67" s="10" t="s">
        <v>197</v>
      </c>
      <c r="D67" s="2" t="s">
        <v>170</v>
      </c>
      <c r="E67" s="2" t="s">
        <v>171</v>
      </c>
      <c r="F67" s="2" t="s">
        <v>41</v>
      </c>
      <c r="G67" s="2" t="s">
        <v>34</v>
      </c>
      <c r="H67" s="2" t="s">
        <v>114</v>
      </c>
      <c r="I67" s="2" t="s">
        <v>28</v>
      </c>
      <c r="J67" s="2" t="s">
        <v>29</v>
      </c>
      <c r="K67" s="2"/>
      <c r="L67" s="2" t="s">
        <v>70</v>
      </c>
      <c r="M67" s="2" t="s">
        <v>130</v>
      </c>
      <c r="N67" s="8" t="s">
        <v>143</v>
      </c>
      <c r="O67" s="6" t="s">
        <v>910</v>
      </c>
      <c r="P67" s="6" t="s">
        <v>1033</v>
      </c>
      <c r="Q67" s="6"/>
      <c r="R67" s="6"/>
      <c r="S67" s="2" t="s">
        <v>38</v>
      </c>
      <c r="T67" s="2"/>
      <c r="U67" s="2"/>
      <c r="V67" s="2"/>
      <c r="W67" s="2"/>
      <c r="X67" s="1"/>
    </row>
    <row r="68" spans="1:24" ht="69.75" customHeight="1">
      <c r="A68" s="2" t="s">
        <v>97</v>
      </c>
      <c r="B68" s="2" t="s">
        <v>198</v>
      </c>
      <c r="C68" s="10" t="s">
        <v>62</v>
      </c>
      <c r="D68" s="2" t="s">
        <v>170</v>
      </c>
      <c r="E68" s="2" t="s">
        <v>171</v>
      </c>
      <c r="F68" s="2" t="s">
        <v>41</v>
      </c>
      <c r="G68" s="2" t="s">
        <v>34</v>
      </c>
      <c r="H68" s="2" t="s">
        <v>114</v>
      </c>
      <c r="I68" s="2" t="s">
        <v>28</v>
      </c>
      <c r="J68" s="2" t="s">
        <v>29</v>
      </c>
      <c r="K68" s="2"/>
      <c r="L68" s="2" t="s">
        <v>56</v>
      </c>
      <c r="M68" s="2" t="s">
        <v>130</v>
      </c>
      <c r="N68" s="8" t="s">
        <v>36</v>
      </c>
      <c r="O68" s="6" t="s">
        <v>1108</v>
      </c>
      <c r="P68" s="6"/>
      <c r="Q68" s="6"/>
      <c r="R68" s="6"/>
      <c r="S68" s="2" t="s">
        <v>38</v>
      </c>
      <c r="T68" s="2"/>
      <c r="U68" s="2"/>
      <c r="V68" s="2"/>
      <c r="W68" s="2"/>
      <c r="X68" s="1"/>
    </row>
    <row r="69" spans="1:24" ht="69.75" customHeight="1">
      <c r="A69" s="2" t="s">
        <v>97</v>
      </c>
      <c r="B69" s="2" t="s">
        <v>199</v>
      </c>
      <c r="C69" s="10" t="s">
        <v>200</v>
      </c>
      <c r="D69" s="2" t="s">
        <v>170</v>
      </c>
      <c r="E69" s="2" t="s">
        <v>171</v>
      </c>
      <c r="F69" s="2" t="s">
        <v>41</v>
      </c>
      <c r="G69" s="2" t="s">
        <v>34</v>
      </c>
      <c r="H69" s="2" t="s">
        <v>114</v>
      </c>
      <c r="I69" s="2" t="s">
        <v>28</v>
      </c>
      <c r="J69" s="2" t="s">
        <v>29</v>
      </c>
      <c r="K69" s="2"/>
      <c r="L69" s="2" t="s">
        <v>201</v>
      </c>
      <c r="M69" s="2" t="s">
        <v>130</v>
      </c>
      <c r="N69" s="8" t="s">
        <v>103</v>
      </c>
      <c r="O69" s="6" t="s">
        <v>911</v>
      </c>
      <c r="P69" s="6"/>
      <c r="Q69" s="6"/>
      <c r="R69" s="6"/>
      <c r="S69" s="2" t="s">
        <v>38</v>
      </c>
      <c r="T69" s="2"/>
      <c r="U69" s="2"/>
      <c r="V69" s="2"/>
      <c r="W69" s="2"/>
      <c r="X69" s="1"/>
    </row>
    <row r="70" spans="1:24" ht="69.75" customHeight="1">
      <c r="A70" s="2" t="s">
        <v>97</v>
      </c>
      <c r="B70" s="2" t="s">
        <v>202</v>
      </c>
      <c r="C70" s="10" t="s">
        <v>203</v>
      </c>
      <c r="D70" s="2" t="s">
        <v>170</v>
      </c>
      <c r="E70" s="2" t="s">
        <v>171</v>
      </c>
      <c r="F70" s="2" t="s">
        <v>41</v>
      </c>
      <c r="G70" s="2" t="s">
        <v>34</v>
      </c>
      <c r="H70" s="2" t="s">
        <v>123</v>
      </c>
      <c r="I70" s="2" t="s">
        <v>28</v>
      </c>
      <c r="J70" s="2" t="s">
        <v>29</v>
      </c>
      <c r="K70" s="2"/>
      <c r="L70" s="2" t="s">
        <v>204</v>
      </c>
      <c r="M70" s="2" t="s">
        <v>130</v>
      </c>
      <c r="N70" s="8" t="s">
        <v>36</v>
      </c>
      <c r="O70" s="6" t="s">
        <v>912</v>
      </c>
      <c r="P70" s="6"/>
      <c r="Q70" s="6"/>
      <c r="R70" s="6"/>
      <c r="S70" s="2" t="s">
        <v>38</v>
      </c>
      <c r="T70" s="2"/>
      <c r="U70" s="2"/>
      <c r="V70" s="2"/>
      <c r="W70" s="2"/>
      <c r="X70" s="1"/>
    </row>
    <row r="71" spans="1:24" ht="69.75" customHeight="1">
      <c r="A71" s="2" t="s">
        <v>97</v>
      </c>
      <c r="B71" s="2" t="s">
        <v>205</v>
      </c>
      <c r="C71" s="10" t="s">
        <v>65</v>
      </c>
      <c r="D71" s="2" t="s">
        <v>170</v>
      </c>
      <c r="E71" s="2" t="s">
        <v>171</v>
      </c>
      <c r="F71" s="2" t="s">
        <v>66</v>
      </c>
      <c r="G71" s="2" t="s">
        <v>34</v>
      </c>
      <c r="H71" s="2" t="s">
        <v>114</v>
      </c>
      <c r="I71" s="2" t="s">
        <v>28</v>
      </c>
      <c r="J71" s="2" t="s">
        <v>29</v>
      </c>
      <c r="K71" s="2"/>
      <c r="L71" s="2" t="s">
        <v>138</v>
      </c>
      <c r="M71" s="2" t="s">
        <v>130</v>
      </c>
      <c r="N71" s="8" t="s">
        <v>37</v>
      </c>
      <c r="O71" s="6" t="s">
        <v>1107</v>
      </c>
      <c r="P71" s="6"/>
      <c r="Q71" s="6"/>
      <c r="R71" s="6"/>
      <c r="S71" s="2" t="s">
        <v>38</v>
      </c>
      <c r="T71" s="2"/>
      <c r="U71" s="2"/>
      <c r="V71" s="2"/>
      <c r="W71" s="2"/>
      <c r="X71" s="1"/>
    </row>
    <row r="72" spans="1:24" ht="69.75" customHeight="1">
      <c r="A72" s="2" t="s">
        <v>97</v>
      </c>
      <c r="B72" s="2" t="s">
        <v>206</v>
      </c>
      <c r="C72" s="10" t="s">
        <v>207</v>
      </c>
      <c r="D72" s="2" t="s">
        <v>208</v>
      </c>
      <c r="E72" s="2" t="s">
        <v>209</v>
      </c>
      <c r="F72" s="2" t="s">
        <v>41</v>
      </c>
      <c r="G72" s="2" t="s">
        <v>90</v>
      </c>
      <c r="H72" s="2" t="s">
        <v>114</v>
      </c>
      <c r="I72" s="2" t="s">
        <v>28</v>
      </c>
      <c r="J72" s="2" t="s">
        <v>29</v>
      </c>
      <c r="K72" s="2"/>
      <c r="L72" s="2" t="s">
        <v>210</v>
      </c>
      <c r="M72" s="2" t="s">
        <v>35</v>
      </c>
      <c r="N72" s="8" t="s">
        <v>36</v>
      </c>
      <c r="O72" s="6" t="s">
        <v>1109</v>
      </c>
      <c r="P72" s="6"/>
      <c r="Q72" s="6"/>
      <c r="R72" s="6"/>
      <c r="S72" s="2" t="s">
        <v>38</v>
      </c>
      <c r="T72" s="2"/>
      <c r="U72" s="2"/>
      <c r="V72" s="2"/>
      <c r="W72" s="2"/>
      <c r="X72" s="1"/>
    </row>
    <row r="73" spans="1:24" ht="69.75" customHeight="1">
      <c r="A73" s="2" t="s">
        <v>97</v>
      </c>
      <c r="B73" s="2" t="s">
        <v>211</v>
      </c>
      <c r="C73" s="10" t="s">
        <v>212</v>
      </c>
      <c r="D73" s="2" t="s">
        <v>208</v>
      </c>
      <c r="E73" s="2" t="s">
        <v>209</v>
      </c>
      <c r="F73" s="2" t="s">
        <v>26</v>
      </c>
      <c r="G73" s="2" t="s">
        <v>34</v>
      </c>
      <c r="H73" s="2" t="s">
        <v>123</v>
      </c>
      <c r="I73" s="2" t="s">
        <v>28</v>
      </c>
      <c r="J73" s="2" t="s">
        <v>29</v>
      </c>
      <c r="K73" s="2" t="s">
        <v>32</v>
      </c>
      <c r="L73" s="2" t="s">
        <v>213</v>
      </c>
      <c r="M73" s="2" t="s">
        <v>35</v>
      </c>
      <c r="N73" s="8" t="s">
        <v>214</v>
      </c>
      <c r="O73" s="6" t="s">
        <v>914</v>
      </c>
      <c r="P73" s="6"/>
      <c r="Q73" s="6"/>
      <c r="R73" s="6"/>
      <c r="S73" s="2" t="s">
        <v>38</v>
      </c>
      <c r="T73" s="2"/>
      <c r="U73" s="2"/>
      <c r="V73" s="2"/>
      <c r="W73" s="2"/>
      <c r="X73" s="1"/>
    </row>
    <row r="74" spans="1:24" ht="69.75" customHeight="1">
      <c r="A74" s="2" t="s">
        <v>97</v>
      </c>
      <c r="B74" s="2" t="s">
        <v>215</v>
      </c>
      <c r="C74" s="10" t="s">
        <v>62</v>
      </c>
      <c r="D74" s="2" t="s">
        <v>208</v>
      </c>
      <c r="E74" s="2" t="s">
        <v>209</v>
      </c>
      <c r="F74" s="2" t="s">
        <v>41</v>
      </c>
      <c r="G74" s="2" t="s">
        <v>34</v>
      </c>
      <c r="H74" s="2" t="s">
        <v>114</v>
      </c>
      <c r="I74" s="2" t="s">
        <v>28</v>
      </c>
      <c r="J74" s="2" t="s">
        <v>29</v>
      </c>
      <c r="K74" s="2"/>
      <c r="L74" s="2" t="s">
        <v>63</v>
      </c>
      <c r="M74" s="2" t="s">
        <v>35</v>
      </c>
      <c r="N74" s="8" t="s">
        <v>36</v>
      </c>
      <c r="O74" s="6" t="s">
        <v>1110</v>
      </c>
      <c r="P74" s="6"/>
      <c r="Q74" s="6"/>
      <c r="R74" s="6"/>
      <c r="S74" s="2" t="s">
        <v>38</v>
      </c>
      <c r="T74" s="2"/>
      <c r="U74" s="2"/>
      <c r="V74" s="2"/>
      <c r="W74" s="2"/>
      <c r="X74" s="1"/>
    </row>
    <row r="75" spans="1:24" ht="69.75" customHeight="1">
      <c r="A75" s="10" t="s">
        <v>97</v>
      </c>
      <c r="B75" s="10" t="s">
        <v>216</v>
      </c>
      <c r="C75" s="10" t="s">
        <v>217</v>
      </c>
      <c r="D75" s="10" t="s">
        <v>208</v>
      </c>
      <c r="E75" s="10" t="s">
        <v>209</v>
      </c>
      <c r="F75" s="10" t="s">
        <v>218</v>
      </c>
      <c r="G75" s="10" t="s">
        <v>44</v>
      </c>
      <c r="H75" s="10" t="s">
        <v>123</v>
      </c>
      <c r="I75" s="2" t="s">
        <v>28</v>
      </c>
      <c r="J75" s="10" t="s">
        <v>75</v>
      </c>
      <c r="K75" s="2" t="s">
        <v>219</v>
      </c>
      <c r="L75" s="2" t="s">
        <v>213</v>
      </c>
      <c r="M75" s="2" t="s">
        <v>35</v>
      </c>
      <c r="N75" s="12" t="s">
        <v>37</v>
      </c>
      <c r="O75" s="10" t="s">
        <v>1111</v>
      </c>
      <c r="P75" s="10"/>
      <c r="Q75" s="10"/>
      <c r="R75" s="10"/>
      <c r="S75" s="10" t="s">
        <v>81</v>
      </c>
      <c r="T75" s="20" t="s">
        <v>221</v>
      </c>
      <c r="U75" s="2" t="s">
        <v>867</v>
      </c>
      <c r="V75" s="20" t="s">
        <v>91</v>
      </c>
      <c r="W75" s="20" t="s">
        <v>222</v>
      </c>
      <c r="X75" s="1"/>
    </row>
    <row r="76" spans="1:24" ht="69.75" customHeight="1">
      <c r="A76" s="2" t="s">
        <v>97</v>
      </c>
      <c r="B76" s="2" t="s">
        <v>223</v>
      </c>
      <c r="C76" s="10" t="s">
        <v>65</v>
      </c>
      <c r="D76" s="2" t="s">
        <v>208</v>
      </c>
      <c r="E76" s="2" t="s">
        <v>209</v>
      </c>
      <c r="F76" s="2" t="s">
        <v>66</v>
      </c>
      <c r="G76" s="2" t="s">
        <v>34</v>
      </c>
      <c r="H76" s="2" t="s">
        <v>114</v>
      </c>
      <c r="I76" s="2" t="s">
        <v>28</v>
      </c>
      <c r="J76" s="2" t="s">
        <v>29</v>
      </c>
      <c r="K76" s="2"/>
      <c r="L76" s="2" t="s">
        <v>63</v>
      </c>
      <c r="M76" s="2" t="s">
        <v>35</v>
      </c>
      <c r="N76" s="8" t="s">
        <v>103</v>
      </c>
      <c r="O76" s="6" t="s">
        <v>915</v>
      </c>
      <c r="P76" s="6"/>
      <c r="Q76" s="6"/>
      <c r="R76" s="6"/>
      <c r="S76" s="2" t="s">
        <v>38</v>
      </c>
      <c r="T76" s="2"/>
      <c r="U76" s="2"/>
      <c r="V76" s="2"/>
      <c r="W76" s="2"/>
      <c r="X76" s="1"/>
    </row>
    <row r="77" spans="1:24" ht="69.75" customHeight="1">
      <c r="A77" s="2" t="s">
        <v>97</v>
      </c>
      <c r="B77" s="2" t="s">
        <v>301</v>
      </c>
      <c r="C77" s="10" t="s">
        <v>302</v>
      </c>
      <c r="D77" s="2" t="s">
        <v>208</v>
      </c>
      <c r="E77" s="2" t="s">
        <v>303</v>
      </c>
      <c r="F77" s="2" t="s">
        <v>41</v>
      </c>
      <c r="G77" s="2" t="s">
        <v>34</v>
      </c>
      <c r="H77" s="2" t="s">
        <v>114</v>
      </c>
      <c r="I77" s="2" t="s">
        <v>28</v>
      </c>
      <c r="J77" s="2" t="s">
        <v>29</v>
      </c>
      <c r="K77" s="2" t="s">
        <v>69</v>
      </c>
      <c r="L77" s="2" t="s">
        <v>304</v>
      </c>
      <c r="M77" s="2" t="s">
        <v>35</v>
      </c>
      <c r="N77" s="8" t="s">
        <v>37</v>
      </c>
      <c r="O77" s="6" t="s">
        <v>1232</v>
      </c>
      <c r="P77" s="6"/>
      <c r="Q77" s="6"/>
      <c r="R77" s="6"/>
      <c r="S77" s="2" t="s">
        <v>38</v>
      </c>
      <c r="T77" s="2"/>
      <c r="U77" s="2"/>
      <c r="V77" s="2"/>
      <c r="W77" s="2"/>
      <c r="X77" s="7" t="s">
        <v>875</v>
      </c>
    </row>
    <row r="78" spans="1:24" ht="69.75" customHeight="1">
      <c r="A78" s="2" t="s">
        <v>145</v>
      </c>
      <c r="B78" s="2" t="s">
        <v>191</v>
      </c>
      <c r="C78" s="10" t="s">
        <v>147</v>
      </c>
      <c r="D78" s="2" t="s">
        <v>192</v>
      </c>
      <c r="E78" s="2" t="s">
        <v>193</v>
      </c>
      <c r="F78" s="2" t="s">
        <v>41</v>
      </c>
      <c r="G78" s="2" t="s">
        <v>34</v>
      </c>
      <c r="H78" s="2" t="s">
        <v>158</v>
      </c>
      <c r="I78" s="2" t="s">
        <v>28</v>
      </c>
      <c r="J78" s="2" t="s">
        <v>29</v>
      </c>
      <c r="K78" s="2" t="s">
        <v>69</v>
      </c>
      <c r="L78" s="2" t="s">
        <v>175</v>
      </c>
      <c r="M78" s="2" t="s">
        <v>151</v>
      </c>
      <c r="N78" s="8" t="s">
        <v>71</v>
      </c>
      <c r="O78" s="6" t="s">
        <v>916</v>
      </c>
      <c r="P78" s="6"/>
      <c r="Q78" s="6"/>
      <c r="R78" s="6"/>
      <c r="S78" s="2" t="s">
        <v>38</v>
      </c>
      <c r="T78" s="2"/>
      <c r="U78" s="2"/>
      <c r="V78" s="2"/>
      <c r="W78" s="2"/>
      <c r="X78" s="1"/>
    </row>
    <row r="79" spans="1:24" ht="69.75" customHeight="1">
      <c r="A79" s="2" t="s">
        <v>145</v>
      </c>
      <c r="B79" s="2" t="s">
        <v>194</v>
      </c>
      <c r="C79" s="10" t="s">
        <v>166</v>
      </c>
      <c r="D79" s="2" t="s">
        <v>192</v>
      </c>
      <c r="E79" s="2" t="s">
        <v>193</v>
      </c>
      <c r="F79" s="2" t="s">
        <v>41</v>
      </c>
      <c r="G79" s="2" t="s">
        <v>34</v>
      </c>
      <c r="H79" s="2" t="s">
        <v>158</v>
      </c>
      <c r="I79" s="2" t="s">
        <v>28</v>
      </c>
      <c r="J79" s="2" t="s">
        <v>29</v>
      </c>
      <c r="K79" s="2" t="s">
        <v>47</v>
      </c>
      <c r="L79" s="2" t="s">
        <v>167</v>
      </c>
      <c r="M79" s="2" t="s">
        <v>36</v>
      </c>
      <c r="N79" s="8" t="s">
        <v>49</v>
      </c>
      <c r="O79" s="6" t="s">
        <v>919</v>
      </c>
      <c r="P79" s="6"/>
      <c r="Q79" s="6"/>
      <c r="R79" s="6"/>
      <c r="S79" s="2" t="s">
        <v>38</v>
      </c>
      <c r="T79" s="2"/>
      <c r="U79" s="2"/>
      <c r="V79" s="2"/>
      <c r="W79" s="2"/>
      <c r="X79" s="1"/>
    </row>
    <row r="80" spans="1:24" ht="69.75" customHeight="1">
      <c r="A80" s="2" t="s">
        <v>145</v>
      </c>
      <c r="B80" s="2" t="s">
        <v>195</v>
      </c>
      <c r="C80" s="10" t="s">
        <v>178</v>
      </c>
      <c r="D80" s="2" t="s">
        <v>192</v>
      </c>
      <c r="E80" s="2" t="s">
        <v>193</v>
      </c>
      <c r="F80" s="2" t="s">
        <v>26</v>
      </c>
      <c r="G80" s="2" t="s">
        <v>44</v>
      </c>
      <c r="H80" s="2" t="s">
        <v>158</v>
      </c>
      <c r="I80" s="2" t="s">
        <v>28</v>
      </c>
      <c r="J80" s="2" t="s">
        <v>29</v>
      </c>
      <c r="K80" s="2" t="s">
        <v>42</v>
      </c>
      <c r="L80" s="2" t="s">
        <v>185</v>
      </c>
      <c r="M80" s="2" t="s">
        <v>36</v>
      </c>
      <c r="N80" s="8" t="s">
        <v>103</v>
      </c>
      <c r="O80" s="6" t="s">
        <v>1112</v>
      </c>
      <c r="P80" s="6"/>
      <c r="Q80" s="6"/>
      <c r="R80" s="6"/>
      <c r="S80" s="2" t="s">
        <v>38</v>
      </c>
      <c r="T80" s="2"/>
      <c r="U80" s="2"/>
      <c r="V80" s="2"/>
      <c r="W80" s="2"/>
      <c r="X80" s="5"/>
    </row>
    <row r="81" spans="1:24" ht="69.75" customHeight="1">
      <c r="A81" s="2" t="s">
        <v>145</v>
      </c>
      <c r="B81" s="2" t="s">
        <v>278</v>
      </c>
      <c r="C81" s="10" t="s">
        <v>273</v>
      </c>
      <c r="D81" s="2" t="s">
        <v>192</v>
      </c>
      <c r="E81" s="2" t="s">
        <v>193</v>
      </c>
      <c r="F81" s="2" t="s">
        <v>218</v>
      </c>
      <c r="G81" s="2" t="s">
        <v>44</v>
      </c>
      <c r="H81" s="2" t="s">
        <v>158</v>
      </c>
      <c r="I81" s="2" t="s">
        <v>28</v>
      </c>
      <c r="J81" s="2" t="s">
        <v>29</v>
      </c>
      <c r="K81" s="2" t="s">
        <v>270</v>
      </c>
      <c r="L81" s="2" t="s">
        <v>279</v>
      </c>
      <c r="M81" s="2" t="s">
        <v>36</v>
      </c>
      <c r="N81" s="8" t="s">
        <v>37</v>
      </c>
      <c r="O81" s="6" t="s">
        <v>1113</v>
      </c>
      <c r="P81" s="6"/>
      <c r="Q81" s="6"/>
      <c r="R81" s="6"/>
      <c r="S81" s="2" t="s">
        <v>38</v>
      </c>
      <c r="T81" s="2"/>
      <c r="U81" s="2"/>
      <c r="V81" s="2"/>
      <c r="W81" s="2"/>
      <c r="X81" s="5"/>
    </row>
    <row r="82" spans="1:24" ht="69.75" customHeight="1">
      <c r="A82" s="2" t="s">
        <v>145</v>
      </c>
      <c r="B82" s="2" t="s">
        <v>300</v>
      </c>
      <c r="C82" s="10" t="s">
        <v>289</v>
      </c>
      <c r="D82" s="2" t="s">
        <v>192</v>
      </c>
      <c r="E82" s="2" t="s">
        <v>193</v>
      </c>
      <c r="F82" s="2" t="s">
        <v>41</v>
      </c>
      <c r="G82" s="2" t="s">
        <v>60</v>
      </c>
      <c r="H82" s="2" t="s">
        <v>158</v>
      </c>
      <c r="I82" s="2" t="s">
        <v>28</v>
      </c>
      <c r="J82" s="2" t="s">
        <v>269</v>
      </c>
      <c r="K82" s="2"/>
      <c r="L82" s="2" t="s">
        <v>291</v>
      </c>
      <c r="M82" s="2" t="s">
        <v>36</v>
      </c>
      <c r="N82" s="8" t="s">
        <v>111</v>
      </c>
      <c r="O82" s="6" t="s">
        <v>1114</v>
      </c>
      <c r="P82" s="6"/>
      <c r="Q82" s="6"/>
      <c r="R82" s="6"/>
      <c r="S82" s="2" t="s">
        <v>38</v>
      </c>
      <c r="T82" s="2"/>
      <c r="U82" s="2"/>
      <c r="V82" s="2"/>
      <c r="W82" s="2"/>
      <c r="X82" s="7" t="s">
        <v>871</v>
      </c>
    </row>
    <row r="83" spans="1:24" ht="69.75" customHeight="1">
      <c r="A83" s="2" t="s">
        <v>145</v>
      </c>
      <c r="B83" s="2" t="s">
        <v>172</v>
      </c>
      <c r="C83" s="10" t="s">
        <v>147</v>
      </c>
      <c r="D83" s="2" t="s">
        <v>173</v>
      </c>
      <c r="E83" s="2" t="s">
        <v>174</v>
      </c>
      <c r="F83" s="2" t="s">
        <v>41</v>
      </c>
      <c r="G83" s="2" t="s">
        <v>34</v>
      </c>
      <c r="H83" s="2" t="s">
        <v>158</v>
      </c>
      <c r="I83" s="2" t="s">
        <v>28</v>
      </c>
      <c r="J83" s="6" t="s">
        <v>29</v>
      </c>
      <c r="K83" s="2" t="s">
        <v>69</v>
      </c>
      <c r="L83" s="2" t="s">
        <v>175</v>
      </c>
      <c r="M83" s="2" t="s">
        <v>151</v>
      </c>
      <c r="N83" s="8" t="s">
        <v>71</v>
      </c>
      <c r="O83" s="6" t="s">
        <v>921</v>
      </c>
      <c r="P83" s="6"/>
      <c r="Q83" s="6"/>
      <c r="R83" s="6"/>
      <c r="S83" s="2" t="s">
        <v>38</v>
      </c>
      <c r="T83" s="6"/>
      <c r="U83" s="2"/>
      <c r="V83" s="6"/>
      <c r="W83" s="2"/>
      <c r="X83" s="5"/>
    </row>
    <row r="84" spans="1:24" ht="69.75" customHeight="1">
      <c r="A84" s="2" t="s">
        <v>145</v>
      </c>
      <c r="B84" s="2" t="s">
        <v>176</v>
      </c>
      <c r="C84" s="10" t="s">
        <v>166</v>
      </c>
      <c r="D84" s="2" t="s">
        <v>173</v>
      </c>
      <c r="E84" s="2" t="s">
        <v>174</v>
      </c>
      <c r="F84" s="2" t="s">
        <v>41</v>
      </c>
      <c r="G84" s="2" t="s">
        <v>34</v>
      </c>
      <c r="H84" s="2" t="s">
        <v>158</v>
      </c>
      <c r="I84" s="2" t="s">
        <v>28</v>
      </c>
      <c r="J84" s="2" t="s">
        <v>29</v>
      </c>
      <c r="K84" s="2" t="s">
        <v>47</v>
      </c>
      <c r="L84" s="2" t="s">
        <v>167</v>
      </c>
      <c r="M84" s="2" t="s">
        <v>36</v>
      </c>
      <c r="N84" s="8" t="s">
        <v>49</v>
      </c>
      <c r="O84" s="6" t="s">
        <v>1115</v>
      </c>
      <c r="P84" s="6"/>
      <c r="Q84" s="6"/>
      <c r="R84" s="6"/>
      <c r="S84" s="2" t="s">
        <v>38</v>
      </c>
      <c r="T84" s="2"/>
      <c r="U84" s="2"/>
      <c r="V84" s="2"/>
      <c r="W84" s="2"/>
      <c r="X84" s="5"/>
    </row>
    <row r="85" spans="1:24" ht="69.75" customHeight="1">
      <c r="A85" s="2" t="s">
        <v>145</v>
      </c>
      <c r="B85" s="2" t="s">
        <v>177</v>
      </c>
      <c r="C85" s="10" t="s">
        <v>178</v>
      </c>
      <c r="D85" s="2" t="s">
        <v>173</v>
      </c>
      <c r="E85" s="2" t="s">
        <v>174</v>
      </c>
      <c r="F85" s="2" t="s">
        <v>26</v>
      </c>
      <c r="G85" s="2" t="s">
        <v>44</v>
      </c>
      <c r="H85" s="2" t="s">
        <v>158</v>
      </c>
      <c r="I85" s="2" t="s">
        <v>28</v>
      </c>
      <c r="J85" s="2" t="s">
        <v>29</v>
      </c>
      <c r="K85" s="2" t="s">
        <v>42</v>
      </c>
      <c r="L85" s="2" t="s">
        <v>179</v>
      </c>
      <c r="M85" s="2" t="s">
        <v>36</v>
      </c>
      <c r="N85" s="8" t="s">
        <v>103</v>
      </c>
      <c r="O85" s="6" t="s">
        <v>922</v>
      </c>
      <c r="P85" s="6"/>
      <c r="Q85" s="6"/>
      <c r="R85" s="6"/>
      <c r="S85" s="2" t="s">
        <v>38</v>
      </c>
      <c r="T85" s="2"/>
      <c r="U85" s="2"/>
      <c r="V85" s="2"/>
      <c r="W85" s="2"/>
      <c r="X85" s="5"/>
    </row>
    <row r="86" spans="1:24" ht="69.75" customHeight="1">
      <c r="A86" s="2" t="s">
        <v>145</v>
      </c>
      <c r="B86" s="2" t="s">
        <v>272</v>
      </c>
      <c r="C86" s="10" t="s">
        <v>273</v>
      </c>
      <c r="D86" s="2" t="s">
        <v>173</v>
      </c>
      <c r="E86" s="2" t="s">
        <v>174</v>
      </c>
      <c r="F86" s="2" t="s">
        <v>218</v>
      </c>
      <c r="G86" s="2" t="s">
        <v>44</v>
      </c>
      <c r="H86" s="2" t="s">
        <v>158</v>
      </c>
      <c r="I86" s="2" t="s">
        <v>28</v>
      </c>
      <c r="J86" s="2" t="s">
        <v>29</v>
      </c>
      <c r="K86" s="2" t="s">
        <v>270</v>
      </c>
      <c r="L86" s="2" t="s">
        <v>274</v>
      </c>
      <c r="M86" s="2" t="s">
        <v>36</v>
      </c>
      <c r="N86" s="8" t="s">
        <v>37</v>
      </c>
      <c r="O86" s="6" t="s">
        <v>1116</v>
      </c>
      <c r="P86" s="6"/>
      <c r="Q86" s="6"/>
      <c r="R86" s="6"/>
      <c r="S86" s="2" t="s">
        <v>38</v>
      </c>
      <c r="T86" s="2"/>
      <c r="U86" s="2"/>
      <c r="V86" s="2"/>
      <c r="W86" s="2"/>
      <c r="X86" s="5"/>
    </row>
    <row r="87" spans="1:24" ht="69.75" customHeight="1">
      <c r="A87" s="2" t="s">
        <v>145</v>
      </c>
      <c r="B87" s="2" t="s">
        <v>297</v>
      </c>
      <c r="C87" s="10" t="s">
        <v>289</v>
      </c>
      <c r="D87" s="2" t="s">
        <v>173</v>
      </c>
      <c r="E87" s="2" t="s">
        <v>174</v>
      </c>
      <c r="F87" s="2" t="s">
        <v>41</v>
      </c>
      <c r="G87" s="2" t="s">
        <v>60</v>
      </c>
      <c r="H87" s="2" t="s">
        <v>158</v>
      </c>
      <c r="I87" s="2" t="s">
        <v>28</v>
      </c>
      <c r="J87" s="2" t="s">
        <v>269</v>
      </c>
      <c r="K87" s="2"/>
      <c r="L87" s="2" t="s">
        <v>291</v>
      </c>
      <c r="M87" s="2" t="s">
        <v>36</v>
      </c>
      <c r="N87" s="8" t="s">
        <v>37</v>
      </c>
      <c r="O87" s="6" t="s">
        <v>1117</v>
      </c>
      <c r="P87" s="6" t="s">
        <v>1034</v>
      </c>
      <c r="Q87" s="6" t="s">
        <v>1035</v>
      </c>
      <c r="R87" s="6"/>
      <c r="S87" s="2" t="s">
        <v>38</v>
      </c>
      <c r="T87" s="2"/>
      <c r="U87" s="2"/>
      <c r="V87" s="2"/>
      <c r="W87" s="2"/>
      <c r="X87" s="7" t="s">
        <v>871</v>
      </c>
    </row>
    <row r="88" spans="1:24" ht="69.75" customHeight="1">
      <c r="A88" s="2" t="s">
        <v>145</v>
      </c>
      <c r="B88" s="2" t="s">
        <v>718</v>
      </c>
      <c r="C88" s="10" t="s">
        <v>404</v>
      </c>
      <c r="D88" s="2" t="s">
        <v>719</v>
      </c>
      <c r="E88" s="2"/>
      <c r="F88" s="2" t="s">
        <v>41</v>
      </c>
      <c r="G88" s="2" t="s">
        <v>34</v>
      </c>
      <c r="H88" s="2" t="s">
        <v>36</v>
      </c>
      <c r="I88" s="2" t="s">
        <v>28</v>
      </c>
      <c r="J88" s="2" t="s">
        <v>29</v>
      </c>
      <c r="K88" s="2"/>
      <c r="L88" s="2" t="s">
        <v>259</v>
      </c>
      <c r="M88" s="2" t="s">
        <v>36</v>
      </c>
      <c r="N88" s="8" t="s">
        <v>71</v>
      </c>
      <c r="O88" s="6" t="s">
        <v>1118</v>
      </c>
      <c r="P88" s="6"/>
      <c r="Q88" s="6"/>
      <c r="R88" s="6"/>
      <c r="S88" s="2" t="s">
        <v>38</v>
      </c>
      <c r="T88" s="2"/>
      <c r="U88" s="2"/>
      <c r="V88" s="2"/>
      <c r="W88" s="2"/>
      <c r="X88" s="5"/>
    </row>
    <row r="89" spans="1:24" ht="69.75" customHeight="1">
      <c r="A89" s="2" t="s">
        <v>145</v>
      </c>
      <c r="B89" s="2" t="s">
        <v>766</v>
      </c>
      <c r="C89" s="10" t="s">
        <v>404</v>
      </c>
      <c r="D89" s="2" t="s">
        <v>767</v>
      </c>
      <c r="E89" s="2"/>
      <c r="F89" s="2" t="s">
        <v>41</v>
      </c>
      <c r="G89" s="2" t="s">
        <v>34</v>
      </c>
      <c r="H89" s="2" t="s">
        <v>36</v>
      </c>
      <c r="I89" s="2" t="s">
        <v>28</v>
      </c>
      <c r="J89" s="2" t="s">
        <v>29</v>
      </c>
      <c r="K89" s="2"/>
      <c r="L89" s="2" t="s">
        <v>259</v>
      </c>
      <c r="M89" s="2" t="s">
        <v>36</v>
      </c>
      <c r="N89" s="8" t="s">
        <v>71</v>
      </c>
      <c r="O89" s="6" t="s">
        <v>1118</v>
      </c>
      <c r="P89" s="6"/>
      <c r="Q89" s="6"/>
      <c r="R89" s="6"/>
      <c r="S89" s="2" t="s">
        <v>38</v>
      </c>
      <c r="T89" s="2"/>
      <c r="U89" s="2"/>
      <c r="V89" s="2"/>
      <c r="W89" s="2"/>
      <c r="X89" s="5"/>
    </row>
    <row r="90" spans="1:24" ht="69.75" customHeight="1">
      <c r="A90" s="2" t="s">
        <v>145</v>
      </c>
      <c r="B90" s="2" t="s">
        <v>676</v>
      </c>
      <c r="C90" s="10" t="s">
        <v>404</v>
      </c>
      <c r="D90" s="2" t="s">
        <v>677</v>
      </c>
      <c r="E90" s="2"/>
      <c r="F90" s="2" t="s">
        <v>41</v>
      </c>
      <c r="G90" s="2" t="s">
        <v>34</v>
      </c>
      <c r="H90" s="2" t="s">
        <v>36</v>
      </c>
      <c r="I90" s="2" t="s">
        <v>28</v>
      </c>
      <c r="J90" s="2" t="s">
        <v>29</v>
      </c>
      <c r="K90" s="2"/>
      <c r="L90" s="2" t="s">
        <v>259</v>
      </c>
      <c r="M90" s="2" t="s">
        <v>36</v>
      </c>
      <c r="N90" s="8" t="s">
        <v>71</v>
      </c>
      <c r="O90" s="6" t="s">
        <v>1118</v>
      </c>
      <c r="P90" s="6"/>
      <c r="Q90" s="6"/>
      <c r="R90" s="6"/>
      <c r="S90" s="2" t="s">
        <v>38</v>
      </c>
      <c r="T90" s="2"/>
      <c r="U90" s="2"/>
      <c r="V90" s="2"/>
      <c r="W90" s="2"/>
      <c r="X90" s="1"/>
    </row>
    <row r="91" spans="1:24" ht="69.75" customHeight="1">
      <c r="A91" s="2" t="s">
        <v>145</v>
      </c>
      <c r="B91" s="2" t="s">
        <v>834</v>
      </c>
      <c r="C91" s="10" t="s">
        <v>404</v>
      </c>
      <c r="D91" s="2" t="s">
        <v>835</v>
      </c>
      <c r="E91" s="2"/>
      <c r="F91" s="2" t="s">
        <v>41</v>
      </c>
      <c r="G91" s="2" t="s">
        <v>34</v>
      </c>
      <c r="H91" s="2" t="s">
        <v>36</v>
      </c>
      <c r="I91" s="2" t="s">
        <v>28</v>
      </c>
      <c r="J91" s="2" t="s">
        <v>29</v>
      </c>
      <c r="K91" s="2"/>
      <c r="L91" s="2" t="s">
        <v>259</v>
      </c>
      <c r="M91" s="2" t="s">
        <v>36</v>
      </c>
      <c r="N91" s="8" t="s">
        <v>71</v>
      </c>
      <c r="O91" s="6" t="s">
        <v>1118</v>
      </c>
      <c r="P91" s="6"/>
      <c r="Q91" s="6"/>
      <c r="R91" s="6"/>
      <c r="S91" s="2" t="s">
        <v>38</v>
      </c>
      <c r="T91" s="6"/>
      <c r="U91" s="2"/>
      <c r="V91" s="6"/>
      <c r="W91" s="2"/>
      <c r="X91" s="1"/>
    </row>
    <row r="92" spans="1:24" ht="69.75" customHeight="1">
      <c r="A92" s="2" t="s">
        <v>145</v>
      </c>
      <c r="B92" s="2" t="s">
        <v>670</v>
      </c>
      <c r="C92" s="10" t="s">
        <v>404</v>
      </c>
      <c r="D92" s="2" t="s">
        <v>671</v>
      </c>
      <c r="E92" s="2"/>
      <c r="F92" s="2" t="s">
        <v>41</v>
      </c>
      <c r="G92" s="2" t="s">
        <v>34</v>
      </c>
      <c r="H92" s="2" t="s">
        <v>36</v>
      </c>
      <c r="I92" s="2" t="s">
        <v>28</v>
      </c>
      <c r="J92" s="2" t="s">
        <v>29</v>
      </c>
      <c r="K92" s="2"/>
      <c r="L92" s="2" t="s">
        <v>259</v>
      </c>
      <c r="M92" s="2" t="s">
        <v>36</v>
      </c>
      <c r="N92" s="8" t="s">
        <v>71</v>
      </c>
      <c r="O92" s="6" t="s">
        <v>1118</v>
      </c>
      <c r="P92" s="6"/>
      <c r="Q92" s="6"/>
      <c r="R92" s="6"/>
      <c r="S92" s="2" t="s">
        <v>38</v>
      </c>
      <c r="T92" s="2"/>
      <c r="U92" s="2"/>
      <c r="V92" s="2"/>
      <c r="W92" s="2"/>
      <c r="X92" s="1"/>
    </row>
    <row r="93" spans="1:24" ht="69.75" customHeight="1">
      <c r="A93" s="2" t="s">
        <v>145</v>
      </c>
      <c r="B93" s="2" t="s">
        <v>186</v>
      </c>
      <c r="C93" s="10" t="s">
        <v>147</v>
      </c>
      <c r="D93" s="2" t="s">
        <v>187</v>
      </c>
      <c r="E93" s="2" t="s">
        <v>188</v>
      </c>
      <c r="F93" s="2" t="s">
        <v>41</v>
      </c>
      <c r="G93" s="2" t="s">
        <v>34</v>
      </c>
      <c r="H93" s="2" t="s">
        <v>158</v>
      </c>
      <c r="I93" s="2" t="s">
        <v>28</v>
      </c>
      <c r="J93" s="2" t="s">
        <v>29</v>
      </c>
      <c r="K93" s="2" t="s">
        <v>69</v>
      </c>
      <c r="L93" s="2" t="s">
        <v>175</v>
      </c>
      <c r="M93" s="2" t="s">
        <v>151</v>
      </c>
      <c r="N93" s="8" t="s">
        <v>71</v>
      </c>
      <c r="O93" s="6" t="s">
        <v>924</v>
      </c>
      <c r="P93" s="6"/>
      <c r="Q93" s="6"/>
      <c r="R93" s="6"/>
      <c r="S93" s="2" t="s">
        <v>38</v>
      </c>
      <c r="T93" s="2"/>
      <c r="U93" s="2"/>
      <c r="V93" s="2"/>
      <c r="W93" s="2"/>
      <c r="X93" s="1"/>
    </row>
    <row r="94" spans="1:24" ht="69.75" customHeight="1">
      <c r="A94" s="2" t="s">
        <v>145</v>
      </c>
      <c r="B94" s="2" t="s">
        <v>189</v>
      </c>
      <c r="C94" s="10" t="s">
        <v>166</v>
      </c>
      <c r="D94" s="2" t="s">
        <v>187</v>
      </c>
      <c r="E94" s="2" t="s">
        <v>188</v>
      </c>
      <c r="F94" s="2" t="s">
        <v>41</v>
      </c>
      <c r="G94" s="2" t="s">
        <v>34</v>
      </c>
      <c r="H94" s="2" t="s">
        <v>158</v>
      </c>
      <c r="I94" s="2" t="s">
        <v>28</v>
      </c>
      <c r="J94" s="2" t="s">
        <v>29</v>
      </c>
      <c r="K94" s="2" t="s">
        <v>47</v>
      </c>
      <c r="L94" s="2" t="s">
        <v>167</v>
      </c>
      <c r="M94" s="2" t="s">
        <v>36</v>
      </c>
      <c r="N94" s="8" t="s">
        <v>49</v>
      </c>
      <c r="O94" s="6" t="s">
        <v>1119</v>
      </c>
      <c r="P94" s="6"/>
      <c r="Q94" s="6"/>
      <c r="R94" s="6"/>
      <c r="S94" s="2" t="s">
        <v>38</v>
      </c>
      <c r="T94" s="6"/>
      <c r="U94" s="2"/>
      <c r="V94" s="6"/>
      <c r="W94" s="2"/>
      <c r="X94" s="1"/>
    </row>
    <row r="95" spans="1:24" ht="69.75" customHeight="1">
      <c r="A95" s="2" t="s">
        <v>145</v>
      </c>
      <c r="B95" s="2" t="s">
        <v>190</v>
      </c>
      <c r="C95" s="10" t="s">
        <v>178</v>
      </c>
      <c r="D95" s="2" t="s">
        <v>187</v>
      </c>
      <c r="E95" s="2" t="s">
        <v>188</v>
      </c>
      <c r="F95" s="2" t="s">
        <v>26</v>
      </c>
      <c r="G95" s="2" t="s">
        <v>44</v>
      </c>
      <c r="H95" s="2" t="s">
        <v>158</v>
      </c>
      <c r="I95" s="2" t="s">
        <v>28</v>
      </c>
      <c r="J95" s="2" t="s">
        <v>29</v>
      </c>
      <c r="K95" s="2" t="s">
        <v>42</v>
      </c>
      <c r="L95" s="2" t="s">
        <v>185</v>
      </c>
      <c r="M95" s="2" t="s">
        <v>36</v>
      </c>
      <c r="N95" s="8" t="s">
        <v>103</v>
      </c>
      <c r="O95" s="6" t="s">
        <v>925</v>
      </c>
      <c r="P95" s="6"/>
      <c r="Q95" s="6"/>
      <c r="R95" s="6"/>
      <c r="S95" s="2" t="s">
        <v>38</v>
      </c>
      <c r="T95" s="6"/>
      <c r="U95" s="2"/>
      <c r="V95" s="6"/>
      <c r="W95" s="2"/>
      <c r="X95" s="1"/>
    </row>
    <row r="96" spans="1:24" ht="69.75" customHeight="1">
      <c r="A96" s="2" t="s">
        <v>145</v>
      </c>
      <c r="B96" s="2" t="s">
        <v>277</v>
      </c>
      <c r="C96" s="10" t="s">
        <v>273</v>
      </c>
      <c r="D96" s="2" t="s">
        <v>187</v>
      </c>
      <c r="E96" s="2" t="s">
        <v>188</v>
      </c>
      <c r="F96" s="2" t="s">
        <v>218</v>
      </c>
      <c r="G96" s="2" t="s">
        <v>44</v>
      </c>
      <c r="H96" s="2" t="s">
        <v>158</v>
      </c>
      <c r="I96" s="2" t="s">
        <v>28</v>
      </c>
      <c r="J96" s="2" t="s">
        <v>29</v>
      </c>
      <c r="K96" s="2" t="s">
        <v>270</v>
      </c>
      <c r="L96" s="2" t="s">
        <v>274</v>
      </c>
      <c r="M96" s="2" t="s">
        <v>36</v>
      </c>
      <c r="N96" s="8" t="s">
        <v>37</v>
      </c>
      <c r="O96" s="6" t="s">
        <v>1120</v>
      </c>
      <c r="P96" s="6"/>
      <c r="Q96" s="6"/>
      <c r="R96" s="6"/>
      <c r="S96" s="2" t="s">
        <v>38</v>
      </c>
      <c r="T96" s="2"/>
      <c r="U96" s="2"/>
      <c r="V96" s="2"/>
      <c r="W96" s="2"/>
      <c r="X96" s="1"/>
    </row>
    <row r="97" spans="1:24" ht="69.75" customHeight="1">
      <c r="A97" s="2" t="s">
        <v>145</v>
      </c>
      <c r="B97" s="2" t="s">
        <v>299</v>
      </c>
      <c r="C97" s="10" t="s">
        <v>289</v>
      </c>
      <c r="D97" s="2" t="s">
        <v>187</v>
      </c>
      <c r="E97" s="2" t="s">
        <v>188</v>
      </c>
      <c r="F97" s="2" t="s">
        <v>41</v>
      </c>
      <c r="G97" s="2" t="s">
        <v>60</v>
      </c>
      <c r="H97" s="2" t="s">
        <v>158</v>
      </c>
      <c r="I97" s="2" t="s">
        <v>28</v>
      </c>
      <c r="J97" s="2" t="s">
        <v>269</v>
      </c>
      <c r="K97" s="2"/>
      <c r="L97" s="2" t="s">
        <v>291</v>
      </c>
      <c r="M97" s="2" t="s">
        <v>36</v>
      </c>
      <c r="N97" s="8" t="s">
        <v>37</v>
      </c>
      <c r="O97" s="6" t="s">
        <v>926</v>
      </c>
      <c r="P97" s="6"/>
      <c r="Q97" s="6"/>
      <c r="R97" s="6"/>
      <c r="S97" s="2" t="s">
        <v>38</v>
      </c>
      <c r="T97" s="2"/>
      <c r="U97" s="2"/>
      <c r="V97" s="2"/>
      <c r="W97" s="2"/>
      <c r="X97" s="7" t="s">
        <v>871</v>
      </c>
    </row>
    <row r="98" spans="1:24" ht="69.75" customHeight="1">
      <c r="A98" s="2" t="s">
        <v>145</v>
      </c>
      <c r="B98" s="2" t="s">
        <v>590</v>
      </c>
      <c r="C98" s="10" t="s">
        <v>404</v>
      </c>
      <c r="D98" s="2" t="s">
        <v>591</v>
      </c>
      <c r="E98" s="2"/>
      <c r="F98" s="2" t="s">
        <v>41</v>
      </c>
      <c r="G98" s="2" t="s">
        <v>34</v>
      </c>
      <c r="H98" s="2" t="s">
        <v>36</v>
      </c>
      <c r="I98" s="2" t="s">
        <v>28</v>
      </c>
      <c r="J98" s="2" t="s">
        <v>29</v>
      </c>
      <c r="K98" s="2"/>
      <c r="L98" s="2" t="s">
        <v>259</v>
      </c>
      <c r="M98" s="2" t="s">
        <v>36</v>
      </c>
      <c r="N98" s="8" t="s">
        <v>103</v>
      </c>
      <c r="O98" s="6" t="s">
        <v>1121</v>
      </c>
      <c r="P98" s="6"/>
      <c r="Q98" s="6"/>
      <c r="R98" s="6"/>
      <c r="S98" s="2" t="s">
        <v>38</v>
      </c>
      <c r="T98" s="2"/>
      <c r="U98" s="2"/>
      <c r="V98" s="2"/>
      <c r="W98" s="2"/>
      <c r="X98" s="5"/>
    </row>
    <row r="99" spans="1:24" ht="69.75" customHeight="1">
      <c r="A99" s="2" t="s">
        <v>145</v>
      </c>
      <c r="B99" s="2" t="s">
        <v>517</v>
      </c>
      <c r="C99" s="10" t="s">
        <v>404</v>
      </c>
      <c r="D99" s="2" t="s">
        <v>518</v>
      </c>
      <c r="E99" s="2"/>
      <c r="F99" s="2" t="s">
        <v>41</v>
      </c>
      <c r="G99" s="2" t="s">
        <v>34</v>
      </c>
      <c r="H99" s="2" t="s">
        <v>36</v>
      </c>
      <c r="I99" s="2" t="s">
        <v>28</v>
      </c>
      <c r="J99" s="2" t="s">
        <v>29</v>
      </c>
      <c r="K99" s="2"/>
      <c r="L99" s="2" t="s">
        <v>259</v>
      </c>
      <c r="M99" s="2" t="s">
        <v>36</v>
      </c>
      <c r="N99" s="8" t="s">
        <v>103</v>
      </c>
      <c r="O99" s="6" t="s">
        <v>1121</v>
      </c>
      <c r="P99" s="6"/>
      <c r="Q99" s="6"/>
      <c r="R99" s="6"/>
      <c r="S99" s="2" t="s">
        <v>38</v>
      </c>
      <c r="T99" s="2"/>
      <c r="U99" s="2"/>
      <c r="V99" s="2"/>
      <c r="W99" s="2"/>
      <c r="X99" s="1"/>
    </row>
    <row r="100" spans="1:24" ht="69.75" customHeight="1">
      <c r="A100" s="2" t="s">
        <v>145</v>
      </c>
      <c r="B100" s="2" t="s">
        <v>845</v>
      </c>
      <c r="C100" s="10" t="s">
        <v>404</v>
      </c>
      <c r="D100" s="2" t="s">
        <v>846</v>
      </c>
      <c r="E100" s="2"/>
      <c r="F100" s="2" t="s">
        <v>41</v>
      </c>
      <c r="G100" s="2" t="s">
        <v>34</v>
      </c>
      <c r="H100" s="2" t="s">
        <v>36</v>
      </c>
      <c r="I100" s="2" t="s">
        <v>28</v>
      </c>
      <c r="J100" s="2" t="s">
        <v>29</v>
      </c>
      <c r="K100" s="2"/>
      <c r="L100" s="2" t="s">
        <v>259</v>
      </c>
      <c r="M100" s="2" t="s">
        <v>36</v>
      </c>
      <c r="N100" s="8" t="s">
        <v>103</v>
      </c>
      <c r="O100" s="6" t="s">
        <v>1121</v>
      </c>
      <c r="P100" s="6"/>
      <c r="Q100" s="6"/>
      <c r="R100" s="6"/>
      <c r="S100" s="2" t="s">
        <v>38</v>
      </c>
      <c r="T100" s="2"/>
      <c r="U100" s="2"/>
      <c r="V100" s="2"/>
      <c r="W100" s="2"/>
      <c r="X100" s="1"/>
    </row>
    <row r="101" spans="1:24" ht="69.75" customHeight="1">
      <c r="A101" s="2" t="s">
        <v>145</v>
      </c>
      <c r="B101" s="2" t="s">
        <v>456</v>
      </c>
      <c r="C101" s="10" t="s">
        <v>404</v>
      </c>
      <c r="D101" s="2" t="s">
        <v>457</v>
      </c>
      <c r="E101" s="2"/>
      <c r="F101" s="2" t="s">
        <v>41</v>
      </c>
      <c r="G101" s="2" t="s">
        <v>34</v>
      </c>
      <c r="H101" s="2" t="s">
        <v>36</v>
      </c>
      <c r="I101" s="2" t="s">
        <v>28</v>
      </c>
      <c r="J101" s="2" t="s">
        <v>29</v>
      </c>
      <c r="K101" s="2"/>
      <c r="L101" s="2" t="s">
        <v>259</v>
      </c>
      <c r="M101" s="2" t="s">
        <v>36</v>
      </c>
      <c r="N101" s="8" t="s">
        <v>103</v>
      </c>
      <c r="O101" s="6" t="s">
        <v>1121</v>
      </c>
      <c r="P101" s="6"/>
      <c r="Q101" s="6"/>
      <c r="R101" s="6"/>
      <c r="S101" s="2" t="s">
        <v>38</v>
      </c>
      <c r="T101" s="2"/>
      <c r="U101" s="2"/>
      <c r="V101" s="2"/>
      <c r="W101" s="2"/>
      <c r="X101" s="1"/>
    </row>
    <row r="102" spans="1:24" ht="69.75" customHeight="1">
      <c r="A102" s="2" t="s">
        <v>145</v>
      </c>
      <c r="B102" s="2" t="s">
        <v>858</v>
      </c>
      <c r="C102" s="10" t="s">
        <v>404</v>
      </c>
      <c r="D102" s="2" t="s">
        <v>859</v>
      </c>
      <c r="E102" s="2"/>
      <c r="F102" s="2" t="s">
        <v>41</v>
      </c>
      <c r="G102" s="2" t="s">
        <v>34</v>
      </c>
      <c r="H102" s="2" t="s">
        <v>36</v>
      </c>
      <c r="I102" s="2" t="s">
        <v>28</v>
      </c>
      <c r="J102" s="2" t="s">
        <v>29</v>
      </c>
      <c r="K102" s="2"/>
      <c r="L102" s="2" t="s">
        <v>259</v>
      </c>
      <c r="M102" s="2" t="s">
        <v>36</v>
      </c>
      <c r="N102" s="8" t="s">
        <v>103</v>
      </c>
      <c r="O102" s="6" t="s">
        <v>1121</v>
      </c>
      <c r="P102" s="6"/>
      <c r="Q102" s="6"/>
      <c r="R102" s="6"/>
      <c r="S102" s="2" t="s">
        <v>38</v>
      </c>
      <c r="T102" s="2"/>
      <c r="U102" s="2"/>
      <c r="V102" s="2"/>
      <c r="W102" s="2"/>
      <c r="X102" s="1"/>
    </row>
    <row r="103" spans="1:24" ht="69.75" customHeight="1">
      <c r="A103" s="2" t="s">
        <v>145</v>
      </c>
      <c r="B103" s="2" t="s">
        <v>180</v>
      </c>
      <c r="C103" s="10" t="s">
        <v>147</v>
      </c>
      <c r="D103" s="2" t="s">
        <v>181</v>
      </c>
      <c r="E103" s="2" t="s">
        <v>182</v>
      </c>
      <c r="F103" s="2" t="s">
        <v>41</v>
      </c>
      <c r="G103" s="2" t="s">
        <v>34</v>
      </c>
      <c r="H103" s="2" t="s">
        <v>158</v>
      </c>
      <c r="I103" s="2" t="s">
        <v>28</v>
      </c>
      <c r="J103" s="2" t="s">
        <v>29</v>
      </c>
      <c r="K103" s="2" t="s">
        <v>69</v>
      </c>
      <c r="L103" s="2" t="s">
        <v>175</v>
      </c>
      <c r="M103" s="2" t="s">
        <v>151</v>
      </c>
      <c r="N103" s="8" t="s">
        <v>71</v>
      </c>
      <c r="O103" s="6" t="s">
        <v>927</v>
      </c>
      <c r="P103" s="6"/>
      <c r="Q103" s="6"/>
      <c r="R103" s="6"/>
      <c r="S103" s="2" t="s">
        <v>38</v>
      </c>
      <c r="T103" s="6"/>
      <c r="U103" s="2"/>
      <c r="V103" s="6"/>
      <c r="W103" s="2"/>
      <c r="X103" s="5"/>
    </row>
    <row r="104" spans="1:24" ht="69.75" customHeight="1">
      <c r="A104" s="2" t="s">
        <v>145</v>
      </c>
      <c r="B104" s="2" t="s">
        <v>183</v>
      </c>
      <c r="C104" s="10" t="s">
        <v>166</v>
      </c>
      <c r="D104" s="2" t="s">
        <v>181</v>
      </c>
      <c r="E104" s="2" t="s">
        <v>182</v>
      </c>
      <c r="F104" s="2" t="s">
        <v>41</v>
      </c>
      <c r="G104" s="2" t="s">
        <v>34</v>
      </c>
      <c r="H104" s="2" t="s">
        <v>158</v>
      </c>
      <c r="I104" s="2" t="s">
        <v>28</v>
      </c>
      <c r="J104" s="2" t="s">
        <v>29</v>
      </c>
      <c r="K104" s="2" t="s">
        <v>47</v>
      </c>
      <c r="L104" s="2" t="s">
        <v>167</v>
      </c>
      <c r="M104" s="2" t="s">
        <v>36</v>
      </c>
      <c r="N104" s="8" t="s">
        <v>49</v>
      </c>
      <c r="O104" s="6" t="s">
        <v>1122</v>
      </c>
      <c r="P104" s="6"/>
      <c r="Q104" s="6"/>
      <c r="R104" s="6"/>
      <c r="S104" s="2" t="s">
        <v>38</v>
      </c>
      <c r="T104" s="2"/>
      <c r="U104" s="2"/>
      <c r="V104" s="2"/>
      <c r="W104" s="2"/>
      <c r="X104" s="5"/>
    </row>
    <row r="105" spans="1:24" ht="69.75" customHeight="1">
      <c r="A105" s="2" t="s">
        <v>145</v>
      </c>
      <c r="B105" s="2" t="s">
        <v>184</v>
      </c>
      <c r="C105" s="10" t="s">
        <v>178</v>
      </c>
      <c r="D105" s="2" t="s">
        <v>181</v>
      </c>
      <c r="E105" s="2" t="s">
        <v>182</v>
      </c>
      <c r="F105" s="2" t="s">
        <v>26</v>
      </c>
      <c r="G105" s="2" t="s">
        <v>44</v>
      </c>
      <c r="H105" s="2" t="s">
        <v>158</v>
      </c>
      <c r="I105" s="2" t="s">
        <v>28</v>
      </c>
      <c r="J105" s="2" t="s">
        <v>29</v>
      </c>
      <c r="K105" s="2" t="s">
        <v>42</v>
      </c>
      <c r="L105" s="2" t="s">
        <v>185</v>
      </c>
      <c r="M105" s="2" t="s">
        <v>36</v>
      </c>
      <c r="N105" s="8" t="s">
        <v>103</v>
      </c>
      <c r="O105" s="6" t="s">
        <v>928</v>
      </c>
      <c r="P105" s="6"/>
      <c r="Q105" s="6"/>
      <c r="R105" s="6"/>
      <c r="S105" s="2" t="s">
        <v>38</v>
      </c>
      <c r="T105" s="2"/>
      <c r="U105" s="2"/>
      <c r="V105" s="2"/>
      <c r="W105" s="2"/>
      <c r="X105" s="5"/>
    </row>
    <row r="106" spans="1:24" ht="69.75" customHeight="1">
      <c r="A106" s="2" t="s">
        <v>145</v>
      </c>
      <c r="B106" s="2" t="s">
        <v>275</v>
      </c>
      <c r="C106" s="10" t="s">
        <v>273</v>
      </c>
      <c r="D106" s="2" t="s">
        <v>181</v>
      </c>
      <c r="E106" s="2" t="s">
        <v>182</v>
      </c>
      <c r="F106" s="2" t="s">
        <v>218</v>
      </c>
      <c r="G106" s="2" t="s">
        <v>44</v>
      </c>
      <c r="H106" s="2" t="s">
        <v>158</v>
      </c>
      <c r="I106" s="2" t="s">
        <v>28</v>
      </c>
      <c r="J106" s="2" t="s">
        <v>29</v>
      </c>
      <c r="K106" s="2" t="s">
        <v>270</v>
      </c>
      <c r="L106" s="2" t="s">
        <v>276</v>
      </c>
      <c r="M106" s="2" t="s">
        <v>36</v>
      </c>
      <c r="N106" s="8" t="s">
        <v>37</v>
      </c>
      <c r="O106" s="6" t="s">
        <v>1123</v>
      </c>
      <c r="P106" s="6"/>
      <c r="Q106" s="6"/>
      <c r="R106" s="6"/>
      <c r="S106" s="2" t="s">
        <v>38</v>
      </c>
      <c r="T106" s="2"/>
      <c r="U106" s="2"/>
      <c r="V106" s="2"/>
      <c r="W106" s="2"/>
      <c r="X106" s="5"/>
    </row>
    <row r="107" spans="1:24" ht="69.75" customHeight="1">
      <c r="A107" s="2" t="s">
        <v>145</v>
      </c>
      <c r="B107" s="2" t="s">
        <v>298</v>
      </c>
      <c r="C107" s="10" t="s">
        <v>289</v>
      </c>
      <c r="D107" s="2" t="s">
        <v>181</v>
      </c>
      <c r="E107" s="2" t="s">
        <v>182</v>
      </c>
      <c r="F107" s="2" t="s">
        <v>41</v>
      </c>
      <c r="G107" s="2" t="s">
        <v>60</v>
      </c>
      <c r="H107" s="2" t="s">
        <v>158</v>
      </c>
      <c r="I107" s="2" t="s">
        <v>28</v>
      </c>
      <c r="J107" s="2" t="s">
        <v>269</v>
      </c>
      <c r="K107" s="2"/>
      <c r="L107" s="2" t="s">
        <v>291</v>
      </c>
      <c r="M107" s="2" t="s">
        <v>36</v>
      </c>
      <c r="N107" s="8" t="s">
        <v>37</v>
      </c>
      <c r="O107" s="6" t="s">
        <v>1124</v>
      </c>
      <c r="P107" s="6"/>
      <c r="Q107" s="6"/>
      <c r="R107" s="6"/>
      <c r="S107" s="2" t="s">
        <v>38</v>
      </c>
      <c r="T107" s="2"/>
      <c r="U107" s="2"/>
      <c r="V107" s="2"/>
      <c r="W107" s="2"/>
      <c r="X107" s="7" t="s">
        <v>871</v>
      </c>
    </row>
    <row r="108" spans="1:24" ht="69.75" customHeight="1">
      <c r="A108" s="2" t="s">
        <v>145</v>
      </c>
      <c r="B108" s="2" t="s">
        <v>832</v>
      </c>
      <c r="C108" s="10" t="s">
        <v>404</v>
      </c>
      <c r="D108" s="2" t="s">
        <v>833</v>
      </c>
      <c r="E108" s="2"/>
      <c r="F108" s="2" t="s">
        <v>41</v>
      </c>
      <c r="G108" s="2" t="s">
        <v>34</v>
      </c>
      <c r="H108" s="2" t="s">
        <v>36</v>
      </c>
      <c r="I108" s="2" t="s">
        <v>28</v>
      </c>
      <c r="J108" s="2" t="s">
        <v>29</v>
      </c>
      <c r="K108" s="2"/>
      <c r="L108" s="2" t="s">
        <v>259</v>
      </c>
      <c r="M108" s="2" t="s">
        <v>36</v>
      </c>
      <c r="N108" s="8" t="s">
        <v>37</v>
      </c>
      <c r="O108" s="6" t="s">
        <v>1125</v>
      </c>
      <c r="P108" s="6"/>
      <c r="Q108" s="6"/>
      <c r="R108" s="6"/>
      <c r="S108" s="2" t="s">
        <v>38</v>
      </c>
      <c r="T108" s="6"/>
      <c r="U108" s="2"/>
      <c r="V108" s="6"/>
      <c r="W108" s="2"/>
      <c r="X108" s="1"/>
    </row>
    <row r="109" spans="1:24" ht="69.75" customHeight="1">
      <c r="A109" s="2" t="s">
        <v>145</v>
      </c>
      <c r="B109" s="2" t="s">
        <v>403</v>
      </c>
      <c r="C109" s="10" t="s">
        <v>404</v>
      </c>
      <c r="D109" s="2" t="s">
        <v>405</v>
      </c>
      <c r="E109" s="2"/>
      <c r="F109" s="2" t="s">
        <v>41</v>
      </c>
      <c r="G109" s="2" t="s">
        <v>34</v>
      </c>
      <c r="H109" s="2" t="s">
        <v>36</v>
      </c>
      <c r="I109" s="2" t="s">
        <v>28</v>
      </c>
      <c r="J109" s="2" t="s">
        <v>29</v>
      </c>
      <c r="K109" s="2"/>
      <c r="L109" s="2" t="s">
        <v>259</v>
      </c>
      <c r="M109" s="2" t="s">
        <v>36</v>
      </c>
      <c r="N109" s="8" t="s">
        <v>37</v>
      </c>
      <c r="O109" s="6" t="s">
        <v>1126</v>
      </c>
      <c r="P109" s="6"/>
      <c r="Q109" s="6"/>
      <c r="R109" s="6"/>
      <c r="S109" s="2" t="s">
        <v>38</v>
      </c>
      <c r="T109" s="2"/>
      <c r="U109" s="2"/>
      <c r="V109" s="2"/>
      <c r="W109" s="2"/>
      <c r="X109" s="5"/>
    </row>
    <row r="110" spans="1:24" ht="69.75" customHeight="1">
      <c r="A110" s="2" t="s">
        <v>145</v>
      </c>
      <c r="B110" s="2" t="s">
        <v>445</v>
      </c>
      <c r="C110" s="10" t="s">
        <v>404</v>
      </c>
      <c r="D110" s="2" t="s">
        <v>446</v>
      </c>
      <c r="E110" s="2"/>
      <c r="F110" s="2" t="s">
        <v>41</v>
      </c>
      <c r="G110" s="2" t="s">
        <v>34</v>
      </c>
      <c r="H110" s="2" t="s">
        <v>36</v>
      </c>
      <c r="I110" s="2" t="s">
        <v>28</v>
      </c>
      <c r="J110" s="2" t="s">
        <v>29</v>
      </c>
      <c r="K110" s="2"/>
      <c r="L110" s="2" t="s">
        <v>259</v>
      </c>
      <c r="M110" s="2" t="s">
        <v>36</v>
      </c>
      <c r="N110" s="8" t="s">
        <v>37</v>
      </c>
      <c r="O110" s="6" t="s">
        <v>1127</v>
      </c>
      <c r="P110" s="6"/>
      <c r="Q110" s="6"/>
      <c r="R110" s="6"/>
      <c r="S110" s="2" t="s">
        <v>38</v>
      </c>
      <c r="T110" s="6"/>
      <c r="U110" s="2"/>
      <c r="V110" s="6"/>
      <c r="W110" s="2"/>
      <c r="X110" s="5"/>
    </row>
    <row r="111" spans="1:24" ht="69.75" customHeight="1">
      <c r="A111" s="2" t="s">
        <v>145</v>
      </c>
      <c r="B111" s="2" t="s">
        <v>159</v>
      </c>
      <c r="C111" s="10" t="s">
        <v>147</v>
      </c>
      <c r="D111" s="2" t="s">
        <v>160</v>
      </c>
      <c r="E111" s="2" t="s">
        <v>161</v>
      </c>
      <c r="F111" s="2" t="s">
        <v>41</v>
      </c>
      <c r="G111" s="2" t="s">
        <v>34</v>
      </c>
      <c r="H111" s="2" t="s">
        <v>110</v>
      </c>
      <c r="I111" s="2" t="s">
        <v>28</v>
      </c>
      <c r="J111" s="2" t="s">
        <v>29</v>
      </c>
      <c r="K111" s="2" t="s">
        <v>69</v>
      </c>
      <c r="L111" s="2" t="s">
        <v>150</v>
      </c>
      <c r="M111" s="2" t="s">
        <v>151</v>
      </c>
      <c r="N111" s="8" t="s">
        <v>71</v>
      </c>
      <c r="O111" s="6" t="s">
        <v>929</v>
      </c>
      <c r="P111" s="6"/>
      <c r="Q111" s="6"/>
      <c r="R111" s="6"/>
      <c r="S111" s="2" t="s">
        <v>38</v>
      </c>
      <c r="T111" s="2"/>
      <c r="U111" s="2"/>
      <c r="V111" s="2"/>
      <c r="W111" s="2"/>
      <c r="X111" s="1"/>
    </row>
    <row r="112" spans="1:24" ht="69.75" customHeight="1">
      <c r="A112" s="2" t="s">
        <v>145</v>
      </c>
      <c r="B112" s="2" t="s">
        <v>162</v>
      </c>
      <c r="C112" s="10" t="s">
        <v>163</v>
      </c>
      <c r="D112" s="2" t="s">
        <v>160</v>
      </c>
      <c r="E112" s="2" t="s">
        <v>161</v>
      </c>
      <c r="F112" s="2" t="s">
        <v>26</v>
      </c>
      <c r="G112" s="2" t="s">
        <v>60</v>
      </c>
      <c r="H112" s="2" t="s">
        <v>110</v>
      </c>
      <c r="I112" s="2" t="s">
        <v>28</v>
      </c>
      <c r="J112" s="2" t="s">
        <v>29</v>
      </c>
      <c r="K112" s="2" t="s">
        <v>69</v>
      </c>
      <c r="L112" s="2" t="s">
        <v>164</v>
      </c>
      <c r="M112" s="2" t="s">
        <v>36</v>
      </c>
      <c r="N112" s="8" t="s">
        <v>49</v>
      </c>
      <c r="O112" s="6" t="s">
        <v>1128</v>
      </c>
      <c r="P112" s="6"/>
      <c r="Q112" s="6"/>
      <c r="R112" s="6"/>
      <c r="S112" s="2" t="s">
        <v>38</v>
      </c>
      <c r="T112" s="2"/>
      <c r="U112" s="2"/>
      <c r="V112" s="2"/>
      <c r="W112" s="2"/>
      <c r="X112" s="5"/>
    </row>
    <row r="113" spans="1:24" ht="69.75" customHeight="1">
      <c r="A113" s="2" t="s">
        <v>145</v>
      </c>
      <c r="B113" s="2" t="s">
        <v>280</v>
      </c>
      <c r="C113" s="10" t="s">
        <v>281</v>
      </c>
      <c r="D113" s="2" t="s">
        <v>160</v>
      </c>
      <c r="E113" s="2" t="s">
        <v>282</v>
      </c>
      <c r="F113" s="2" t="s">
        <v>218</v>
      </c>
      <c r="G113" s="2" t="s">
        <v>90</v>
      </c>
      <c r="H113" s="2" t="s">
        <v>110</v>
      </c>
      <c r="I113" s="2" t="s">
        <v>28</v>
      </c>
      <c r="J113" s="2" t="s">
        <v>29</v>
      </c>
      <c r="K113" s="2" t="s">
        <v>219</v>
      </c>
      <c r="L113" s="2" t="s">
        <v>70</v>
      </c>
      <c r="M113" s="2" t="s">
        <v>283</v>
      </c>
      <c r="N113" s="8" t="s">
        <v>36</v>
      </c>
      <c r="O113" s="6" t="s">
        <v>930</v>
      </c>
      <c r="P113" s="6"/>
      <c r="Q113" s="6"/>
      <c r="R113" s="6"/>
      <c r="S113" s="2" t="s">
        <v>38</v>
      </c>
      <c r="T113" s="2"/>
      <c r="U113" s="2"/>
      <c r="V113" s="2"/>
      <c r="W113" s="2"/>
      <c r="X113" s="1"/>
    </row>
    <row r="114" spans="1:24" ht="69.75" customHeight="1">
      <c r="A114" s="2" t="s">
        <v>145</v>
      </c>
      <c r="B114" s="2" t="s">
        <v>165</v>
      </c>
      <c r="C114" s="10" t="s">
        <v>166</v>
      </c>
      <c r="D114" s="2" t="s">
        <v>160</v>
      </c>
      <c r="E114" s="2" t="s">
        <v>161</v>
      </c>
      <c r="F114" s="2" t="s">
        <v>41</v>
      </c>
      <c r="G114" s="2" t="s">
        <v>34</v>
      </c>
      <c r="H114" s="2" t="s">
        <v>110</v>
      </c>
      <c r="I114" s="2" t="s">
        <v>28</v>
      </c>
      <c r="J114" s="2" t="s">
        <v>29</v>
      </c>
      <c r="K114" s="2" t="s">
        <v>47</v>
      </c>
      <c r="L114" s="2" t="s">
        <v>167</v>
      </c>
      <c r="M114" s="2" t="s">
        <v>36</v>
      </c>
      <c r="N114" s="8" t="s">
        <v>49</v>
      </c>
      <c r="O114" s="6" t="s">
        <v>1129</v>
      </c>
      <c r="P114" s="6"/>
      <c r="Q114" s="6"/>
      <c r="R114" s="6"/>
      <c r="S114" s="2" t="s">
        <v>38</v>
      </c>
      <c r="T114" s="2"/>
      <c r="U114" s="2"/>
      <c r="V114" s="2"/>
      <c r="W114" s="2"/>
      <c r="X114" s="1"/>
    </row>
    <row r="115" spans="1:24" ht="69.75" customHeight="1">
      <c r="A115" s="2" t="s">
        <v>145</v>
      </c>
      <c r="B115" s="2" t="s">
        <v>146</v>
      </c>
      <c r="C115" s="10" t="s">
        <v>147</v>
      </c>
      <c r="D115" s="2" t="s">
        <v>148</v>
      </c>
      <c r="E115" s="2" t="s">
        <v>149</v>
      </c>
      <c r="F115" s="2" t="s">
        <v>41</v>
      </c>
      <c r="G115" s="2" t="s">
        <v>34</v>
      </c>
      <c r="H115" s="2" t="s">
        <v>49</v>
      </c>
      <c r="I115" s="2" t="s">
        <v>28</v>
      </c>
      <c r="J115" s="2" t="s">
        <v>29</v>
      </c>
      <c r="K115" s="2" t="s">
        <v>69</v>
      </c>
      <c r="L115" s="2" t="s">
        <v>150</v>
      </c>
      <c r="M115" s="2" t="s">
        <v>151</v>
      </c>
      <c r="N115" s="8" t="s">
        <v>71</v>
      </c>
      <c r="O115" s="6" t="s">
        <v>1130</v>
      </c>
      <c r="P115" s="6"/>
      <c r="Q115" s="6"/>
      <c r="R115" s="6"/>
      <c r="S115" s="2" t="s">
        <v>38</v>
      </c>
      <c r="T115" s="2"/>
      <c r="U115" s="2"/>
      <c r="V115" s="2"/>
      <c r="W115" s="2"/>
      <c r="X115" s="5"/>
    </row>
    <row r="116" spans="1:24" ht="69.75" customHeight="1">
      <c r="A116" s="2" t="s">
        <v>145</v>
      </c>
      <c r="B116" s="2" t="s">
        <v>152</v>
      </c>
      <c r="C116" s="10" t="s">
        <v>153</v>
      </c>
      <c r="D116" s="2" t="s">
        <v>148</v>
      </c>
      <c r="E116" s="2" t="s">
        <v>155</v>
      </c>
      <c r="F116" s="2" t="s">
        <v>41</v>
      </c>
      <c r="G116" s="2" t="s">
        <v>34</v>
      </c>
      <c r="H116" s="2" t="s">
        <v>154</v>
      </c>
      <c r="I116" s="2" t="s">
        <v>28</v>
      </c>
      <c r="J116" s="2" t="s">
        <v>29</v>
      </c>
      <c r="K116" s="2"/>
      <c r="L116" s="2" t="s">
        <v>156</v>
      </c>
      <c r="M116" s="2" t="s">
        <v>157</v>
      </c>
      <c r="N116" s="8" t="s">
        <v>158</v>
      </c>
      <c r="O116" s="6" t="s">
        <v>931</v>
      </c>
      <c r="P116" s="6"/>
      <c r="Q116" s="6" t="s">
        <v>920</v>
      </c>
      <c r="R116" s="6"/>
      <c r="S116" s="2" t="s">
        <v>38</v>
      </c>
      <c r="T116" s="6"/>
      <c r="U116" s="2"/>
      <c r="V116" s="6"/>
      <c r="W116" s="2"/>
      <c r="X116" s="5"/>
    </row>
    <row r="117" spans="1:24" ht="69.75" customHeight="1">
      <c r="A117" s="2" t="s">
        <v>145</v>
      </c>
      <c r="B117" s="2" t="s">
        <v>267</v>
      </c>
      <c r="C117" s="10" t="s">
        <v>268</v>
      </c>
      <c r="D117" s="2" t="s">
        <v>148</v>
      </c>
      <c r="E117" s="2" t="s">
        <v>155</v>
      </c>
      <c r="F117" s="2" t="s">
        <v>218</v>
      </c>
      <c r="G117" s="2" t="s">
        <v>44</v>
      </c>
      <c r="H117" s="2" t="s">
        <v>49</v>
      </c>
      <c r="I117" s="2" t="s">
        <v>28</v>
      </c>
      <c r="J117" s="2" t="s">
        <v>269</v>
      </c>
      <c r="K117" s="2" t="s">
        <v>270</v>
      </c>
      <c r="L117" s="2" t="s">
        <v>271</v>
      </c>
      <c r="M117" s="2" t="s">
        <v>157</v>
      </c>
      <c r="N117" s="8" t="s">
        <v>103</v>
      </c>
      <c r="O117" s="6" t="s">
        <v>1131</v>
      </c>
      <c r="P117" s="6" t="s">
        <v>932</v>
      </c>
      <c r="Q117" s="6" t="s">
        <v>933</v>
      </c>
      <c r="R117" s="6"/>
      <c r="S117" s="2" t="s">
        <v>38</v>
      </c>
      <c r="T117" s="2"/>
      <c r="U117" s="2"/>
      <c r="V117" s="2"/>
      <c r="W117" s="2"/>
      <c r="X117" s="1"/>
    </row>
    <row r="118" spans="1:24" ht="69.75" customHeight="1">
      <c r="A118" s="2" t="s">
        <v>145</v>
      </c>
      <c r="B118" s="2" t="s">
        <v>260</v>
      </c>
      <c r="C118" s="10" t="s">
        <v>261</v>
      </c>
      <c r="D118" s="2" t="s">
        <v>262</v>
      </c>
      <c r="E118" s="2" t="s">
        <v>263</v>
      </c>
      <c r="F118" s="2" t="s">
        <v>52</v>
      </c>
      <c r="G118" s="2" t="s">
        <v>90</v>
      </c>
      <c r="H118" s="2" t="s">
        <v>103</v>
      </c>
      <c r="I118" s="2" t="s">
        <v>28</v>
      </c>
      <c r="J118" s="2" t="s">
        <v>29</v>
      </c>
      <c r="K118" s="2" t="s">
        <v>141</v>
      </c>
      <c r="L118" s="2" t="s">
        <v>259</v>
      </c>
      <c r="M118" s="2" t="s">
        <v>35</v>
      </c>
      <c r="N118" s="8" t="s">
        <v>120</v>
      </c>
      <c r="O118" s="6" t="s">
        <v>934</v>
      </c>
      <c r="P118" s="6"/>
      <c r="Q118" s="6"/>
      <c r="R118" s="6"/>
      <c r="S118" s="2" t="s">
        <v>38</v>
      </c>
      <c r="T118" s="2"/>
      <c r="U118" s="2"/>
      <c r="V118" s="2"/>
      <c r="W118" s="2"/>
      <c r="X118" s="1"/>
    </row>
    <row r="119" spans="1:24" ht="69.75" customHeight="1">
      <c r="A119" s="2" t="s">
        <v>145</v>
      </c>
      <c r="B119" s="2" t="s">
        <v>264</v>
      </c>
      <c r="C119" s="10" t="s">
        <v>265</v>
      </c>
      <c r="D119" s="2" t="s">
        <v>262</v>
      </c>
      <c r="E119" s="2" t="s">
        <v>263</v>
      </c>
      <c r="F119" s="2" t="s">
        <v>26</v>
      </c>
      <c r="G119" s="2" t="s">
        <v>44</v>
      </c>
      <c r="H119" s="2" t="s">
        <v>103</v>
      </c>
      <c r="I119" s="2" t="s">
        <v>28</v>
      </c>
      <c r="J119" s="2" t="s">
        <v>29</v>
      </c>
      <c r="K119" s="2" t="s">
        <v>42</v>
      </c>
      <c r="L119" s="2" t="s">
        <v>266</v>
      </c>
      <c r="M119" s="2" t="s">
        <v>35</v>
      </c>
      <c r="N119" s="8" t="s">
        <v>111</v>
      </c>
      <c r="O119" s="6" t="s">
        <v>1132</v>
      </c>
      <c r="P119" s="6"/>
      <c r="Q119" s="6"/>
      <c r="R119" s="6"/>
      <c r="S119" s="2" t="s">
        <v>38</v>
      </c>
      <c r="T119" s="2"/>
      <c r="U119" s="2"/>
      <c r="V119" s="2"/>
      <c r="W119" s="2"/>
      <c r="X119" s="5"/>
    </row>
    <row r="120" spans="1:24" ht="69.75" customHeight="1">
      <c r="A120" s="2" t="s">
        <v>145</v>
      </c>
      <c r="B120" s="2" t="s">
        <v>712</v>
      </c>
      <c r="C120" s="10" t="s">
        <v>166</v>
      </c>
      <c r="D120" s="2" t="s">
        <v>393</v>
      </c>
      <c r="E120" s="2"/>
      <c r="F120" s="2" t="s">
        <v>41</v>
      </c>
      <c r="G120" s="2" t="s">
        <v>34</v>
      </c>
      <c r="H120" s="2" t="s">
        <v>158</v>
      </c>
      <c r="I120" s="2" t="s">
        <v>28</v>
      </c>
      <c r="J120" s="2" t="s">
        <v>29</v>
      </c>
      <c r="K120" s="2" t="s">
        <v>47</v>
      </c>
      <c r="L120" s="2" t="s">
        <v>167</v>
      </c>
      <c r="M120" s="2" t="s">
        <v>36</v>
      </c>
      <c r="N120" s="8" t="s">
        <v>49</v>
      </c>
      <c r="O120" s="6" t="s">
        <v>1133</v>
      </c>
      <c r="P120" s="6"/>
      <c r="Q120" s="6"/>
      <c r="R120" s="6"/>
      <c r="S120" s="2" t="s">
        <v>38</v>
      </c>
      <c r="T120" s="2"/>
      <c r="U120" s="2"/>
      <c r="V120" s="2"/>
      <c r="W120" s="2"/>
      <c r="X120" s="5"/>
    </row>
    <row r="121" spans="1:24" ht="69.75" customHeight="1">
      <c r="A121" s="2" t="s">
        <v>145</v>
      </c>
      <c r="B121" s="2" t="s">
        <v>417</v>
      </c>
      <c r="C121" s="10" t="s">
        <v>178</v>
      </c>
      <c r="D121" s="2" t="s">
        <v>393</v>
      </c>
      <c r="E121" s="2"/>
      <c r="F121" s="2" t="s">
        <v>26</v>
      </c>
      <c r="G121" s="2" t="s">
        <v>44</v>
      </c>
      <c r="H121" s="2" t="s">
        <v>158</v>
      </c>
      <c r="I121" s="2" t="s">
        <v>28</v>
      </c>
      <c r="J121" s="2" t="s">
        <v>29</v>
      </c>
      <c r="K121" s="2" t="s">
        <v>42</v>
      </c>
      <c r="L121" s="2" t="s">
        <v>179</v>
      </c>
      <c r="M121" s="2" t="s">
        <v>36</v>
      </c>
      <c r="N121" s="8" t="s">
        <v>103</v>
      </c>
      <c r="O121" s="6" t="s">
        <v>1134</v>
      </c>
      <c r="P121" s="6" t="s">
        <v>1036</v>
      </c>
      <c r="Q121" s="6"/>
      <c r="R121" s="6"/>
      <c r="S121" s="2" t="s">
        <v>38</v>
      </c>
      <c r="T121" s="2"/>
      <c r="U121" s="2"/>
      <c r="V121" s="2"/>
      <c r="W121" s="2"/>
      <c r="X121" s="1"/>
    </row>
    <row r="122" spans="1:24" ht="69.75" customHeight="1">
      <c r="A122" s="2" t="s">
        <v>145</v>
      </c>
      <c r="B122" s="2" t="s">
        <v>730</v>
      </c>
      <c r="C122" s="10" t="s">
        <v>273</v>
      </c>
      <c r="D122" s="2" t="s">
        <v>393</v>
      </c>
      <c r="E122" s="2"/>
      <c r="F122" s="2" t="s">
        <v>218</v>
      </c>
      <c r="G122" s="2" t="s">
        <v>44</v>
      </c>
      <c r="H122" s="2" t="s">
        <v>158</v>
      </c>
      <c r="I122" s="2" t="s">
        <v>28</v>
      </c>
      <c r="J122" s="2" t="s">
        <v>29</v>
      </c>
      <c r="K122" s="2" t="s">
        <v>270</v>
      </c>
      <c r="L122" s="2" t="s">
        <v>271</v>
      </c>
      <c r="M122" s="2" t="s">
        <v>36</v>
      </c>
      <c r="N122" s="8" t="s">
        <v>398</v>
      </c>
      <c r="O122" s="6" t="s">
        <v>935</v>
      </c>
      <c r="P122" s="6" t="s">
        <v>923</v>
      </c>
      <c r="Q122" s="6"/>
      <c r="R122" s="6"/>
      <c r="S122" s="2" t="s">
        <v>38</v>
      </c>
      <c r="T122" s="2"/>
      <c r="U122" s="2"/>
      <c r="V122" s="2"/>
      <c r="W122" s="2"/>
      <c r="X122" s="1"/>
    </row>
    <row r="123" spans="1:24" ht="69.75" customHeight="1">
      <c r="A123" s="2" t="s">
        <v>145</v>
      </c>
      <c r="B123" s="2" t="s">
        <v>487</v>
      </c>
      <c r="C123" s="10" t="s">
        <v>404</v>
      </c>
      <c r="D123" s="2" t="s">
        <v>393</v>
      </c>
      <c r="E123" s="2"/>
      <c r="F123" s="2" t="s">
        <v>41</v>
      </c>
      <c r="G123" s="2" t="s">
        <v>34</v>
      </c>
      <c r="H123" s="2" t="s">
        <v>36</v>
      </c>
      <c r="I123" s="2" t="s">
        <v>28</v>
      </c>
      <c r="J123" s="2" t="s">
        <v>29</v>
      </c>
      <c r="K123" s="2"/>
      <c r="L123" s="2" t="s">
        <v>259</v>
      </c>
      <c r="M123" s="2" t="s">
        <v>36</v>
      </c>
      <c r="N123" s="8" t="s">
        <v>103</v>
      </c>
      <c r="O123" s="6" t="s">
        <v>1135</v>
      </c>
      <c r="P123" s="6" t="s">
        <v>1037</v>
      </c>
      <c r="Q123" s="6"/>
      <c r="R123" s="6"/>
      <c r="S123" s="2" t="s">
        <v>38</v>
      </c>
      <c r="T123" s="2"/>
      <c r="U123" s="2"/>
      <c r="V123" s="2"/>
      <c r="W123" s="2"/>
      <c r="X123" s="1"/>
    </row>
    <row r="124" spans="1:24" ht="69.75" customHeight="1">
      <c r="A124" s="2" t="s">
        <v>145</v>
      </c>
      <c r="B124" s="2" t="s">
        <v>392</v>
      </c>
      <c r="C124" s="10" t="s">
        <v>289</v>
      </c>
      <c r="D124" s="2" t="s">
        <v>393</v>
      </c>
      <c r="E124" s="2"/>
      <c r="F124" s="2" t="s">
        <v>41</v>
      </c>
      <c r="G124" s="2" t="s">
        <v>60</v>
      </c>
      <c r="H124" s="2" t="s">
        <v>158</v>
      </c>
      <c r="I124" s="2" t="s">
        <v>28</v>
      </c>
      <c r="J124" s="2" t="s">
        <v>269</v>
      </c>
      <c r="K124" s="2"/>
      <c r="L124" s="2" t="s">
        <v>291</v>
      </c>
      <c r="M124" s="2" t="s">
        <v>36</v>
      </c>
      <c r="N124" s="8" t="s">
        <v>158</v>
      </c>
      <c r="O124" s="6" t="s">
        <v>1136</v>
      </c>
      <c r="P124" s="6"/>
      <c r="Q124" s="6"/>
      <c r="R124" s="6"/>
      <c r="S124" s="2" t="s">
        <v>38</v>
      </c>
      <c r="T124" s="2"/>
      <c r="U124" s="2"/>
      <c r="V124" s="2"/>
      <c r="W124" s="2"/>
      <c r="X124" s="7" t="s">
        <v>871</v>
      </c>
    </row>
    <row r="125" spans="1:24" ht="69.75" customHeight="1">
      <c r="A125" s="2" t="s">
        <v>145</v>
      </c>
      <c r="B125" s="2" t="s">
        <v>544</v>
      </c>
      <c r="C125" s="10" t="s">
        <v>147</v>
      </c>
      <c r="D125" s="2" t="s">
        <v>393</v>
      </c>
      <c r="E125" s="2"/>
      <c r="F125" s="2" t="s">
        <v>41</v>
      </c>
      <c r="G125" s="2" t="s">
        <v>34</v>
      </c>
      <c r="H125" s="2" t="s">
        <v>158</v>
      </c>
      <c r="I125" s="2" t="s">
        <v>28</v>
      </c>
      <c r="J125" s="2" t="s">
        <v>29</v>
      </c>
      <c r="K125" s="2" t="s">
        <v>69</v>
      </c>
      <c r="L125" s="2" t="s">
        <v>175</v>
      </c>
      <c r="M125" s="2" t="s">
        <v>151</v>
      </c>
      <c r="N125" s="8" t="s">
        <v>71</v>
      </c>
      <c r="O125" s="6" t="s">
        <v>936</v>
      </c>
      <c r="P125" s="6"/>
      <c r="Q125" s="6"/>
      <c r="R125" s="6"/>
      <c r="S125" s="2" t="s">
        <v>38</v>
      </c>
      <c r="T125" s="2"/>
      <c r="U125" s="2"/>
      <c r="V125" s="2"/>
      <c r="W125" s="2"/>
      <c r="X125" s="1"/>
    </row>
    <row r="126" spans="1:24" ht="69.75" customHeight="1">
      <c r="A126" s="2" t="s">
        <v>145</v>
      </c>
      <c r="B126" s="2" t="s">
        <v>614</v>
      </c>
      <c r="C126" s="10" t="s">
        <v>273</v>
      </c>
      <c r="D126" s="2" t="s">
        <v>320</v>
      </c>
      <c r="E126" s="2"/>
      <c r="F126" s="2" t="s">
        <v>218</v>
      </c>
      <c r="G126" s="2" t="s">
        <v>44</v>
      </c>
      <c r="H126" s="2" t="s">
        <v>158</v>
      </c>
      <c r="I126" s="2" t="s">
        <v>28</v>
      </c>
      <c r="J126" s="2" t="s">
        <v>29</v>
      </c>
      <c r="K126" s="2" t="s">
        <v>270</v>
      </c>
      <c r="L126" s="2" t="s">
        <v>276</v>
      </c>
      <c r="M126" s="2" t="s">
        <v>36</v>
      </c>
      <c r="N126" s="8" t="s">
        <v>103</v>
      </c>
      <c r="O126" s="6" t="s">
        <v>937</v>
      </c>
      <c r="P126" s="6"/>
      <c r="Q126" s="6"/>
      <c r="R126" s="6"/>
      <c r="S126" s="2" t="s">
        <v>38</v>
      </c>
      <c r="T126" s="2"/>
      <c r="U126" s="2"/>
      <c r="V126" s="2"/>
      <c r="W126" s="2"/>
      <c r="X126" s="1"/>
    </row>
    <row r="127" spans="1:24" ht="69.75" customHeight="1">
      <c r="A127" s="2" t="s">
        <v>145</v>
      </c>
      <c r="B127" s="2" t="s">
        <v>497</v>
      </c>
      <c r="C127" s="10" t="s">
        <v>404</v>
      </c>
      <c r="D127" s="2" t="s">
        <v>320</v>
      </c>
      <c r="E127" s="2"/>
      <c r="F127" s="2" t="s">
        <v>41</v>
      </c>
      <c r="G127" s="2" t="s">
        <v>34</v>
      </c>
      <c r="H127" s="2" t="s">
        <v>36</v>
      </c>
      <c r="I127" s="2" t="s">
        <v>28</v>
      </c>
      <c r="J127" s="2" t="s">
        <v>29</v>
      </c>
      <c r="K127" s="2"/>
      <c r="L127" s="2" t="s">
        <v>259</v>
      </c>
      <c r="M127" s="2" t="s">
        <v>36</v>
      </c>
      <c r="N127" s="8" t="s">
        <v>158</v>
      </c>
      <c r="O127" s="6" t="s">
        <v>938</v>
      </c>
      <c r="P127" s="6"/>
      <c r="Q127" s="6"/>
      <c r="R127" s="6"/>
      <c r="S127" s="2" t="s">
        <v>38</v>
      </c>
      <c r="T127" s="2"/>
      <c r="U127" s="2"/>
      <c r="V127" s="2"/>
      <c r="W127" s="2"/>
      <c r="X127" s="5"/>
    </row>
    <row r="128" spans="1:24" ht="69.75" customHeight="1">
      <c r="A128" s="2" t="s">
        <v>145</v>
      </c>
      <c r="B128" s="2" t="s">
        <v>467</v>
      </c>
      <c r="C128" s="10" t="s">
        <v>289</v>
      </c>
      <c r="D128" s="2" t="s">
        <v>320</v>
      </c>
      <c r="E128" s="2"/>
      <c r="F128" s="2" t="s">
        <v>41</v>
      </c>
      <c r="G128" s="2" t="s">
        <v>60</v>
      </c>
      <c r="H128" s="2" t="s">
        <v>158</v>
      </c>
      <c r="I128" s="2" t="s">
        <v>28</v>
      </c>
      <c r="J128" s="2" t="s">
        <v>269</v>
      </c>
      <c r="K128" s="2"/>
      <c r="L128" s="2" t="s">
        <v>291</v>
      </c>
      <c r="M128" s="2" t="s">
        <v>36</v>
      </c>
      <c r="N128" s="8" t="s">
        <v>158</v>
      </c>
      <c r="O128" s="6" t="s">
        <v>939</v>
      </c>
      <c r="P128" s="6"/>
      <c r="Q128" s="6"/>
      <c r="R128" s="6"/>
      <c r="S128" s="2" t="s">
        <v>38</v>
      </c>
      <c r="T128" s="2"/>
      <c r="U128" s="2"/>
      <c r="V128" s="2"/>
      <c r="W128" s="2"/>
      <c r="X128" s="7" t="s">
        <v>871</v>
      </c>
    </row>
    <row r="129" spans="1:24" ht="69.75" customHeight="1">
      <c r="A129" s="2" t="s">
        <v>145</v>
      </c>
      <c r="B129" s="2" t="s">
        <v>319</v>
      </c>
      <c r="C129" s="10" t="s">
        <v>147</v>
      </c>
      <c r="D129" s="2" t="s">
        <v>320</v>
      </c>
      <c r="E129" s="2"/>
      <c r="F129" s="2" t="s">
        <v>41</v>
      </c>
      <c r="G129" s="2" t="s">
        <v>34</v>
      </c>
      <c r="H129" s="2" t="s">
        <v>158</v>
      </c>
      <c r="I129" s="2" t="s">
        <v>28</v>
      </c>
      <c r="J129" s="2" t="s">
        <v>29</v>
      </c>
      <c r="K129" s="2" t="s">
        <v>69</v>
      </c>
      <c r="L129" s="2" t="s">
        <v>175</v>
      </c>
      <c r="M129" s="2" t="s">
        <v>36</v>
      </c>
      <c r="N129" s="8" t="s">
        <v>71</v>
      </c>
      <c r="O129" s="6" t="s">
        <v>940</v>
      </c>
      <c r="P129" s="6"/>
      <c r="Q129" s="6"/>
      <c r="R129" s="6"/>
      <c r="S129" s="2" t="s">
        <v>38</v>
      </c>
      <c r="T129" s="2"/>
      <c r="U129" s="2"/>
      <c r="V129" s="2"/>
      <c r="W129" s="2"/>
      <c r="X129" s="1"/>
    </row>
    <row r="130" spans="1:24" ht="69.75" customHeight="1">
      <c r="A130" s="2" t="s">
        <v>145</v>
      </c>
      <c r="B130" s="2" t="s">
        <v>752</v>
      </c>
      <c r="C130" s="10" t="s">
        <v>166</v>
      </c>
      <c r="D130" s="2" t="s">
        <v>320</v>
      </c>
      <c r="E130" s="2"/>
      <c r="F130" s="2" t="s">
        <v>41</v>
      </c>
      <c r="G130" s="2" t="s">
        <v>34</v>
      </c>
      <c r="H130" s="2" t="s">
        <v>158</v>
      </c>
      <c r="I130" s="2" t="s">
        <v>28</v>
      </c>
      <c r="J130" s="2" t="s">
        <v>29</v>
      </c>
      <c r="K130" s="2" t="s">
        <v>47</v>
      </c>
      <c r="L130" s="2" t="s">
        <v>167</v>
      </c>
      <c r="M130" s="2" t="s">
        <v>36</v>
      </c>
      <c r="N130" s="8" t="s">
        <v>49</v>
      </c>
      <c r="O130" s="6" t="s">
        <v>941</v>
      </c>
      <c r="P130" s="6"/>
      <c r="Q130" s="6"/>
      <c r="R130" s="6"/>
      <c r="S130" s="2" t="s">
        <v>38</v>
      </c>
      <c r="T130" s="6"/>
      <c r="U130" s="2"/>
      <c r="V130" s="6"/>
      <c r="W130" s="2"/>
      <c r="X130" s="5"/>
    </row>
    <row r="131" spans="1:24" ht="69.75" customHeight="1">
      <c r="A131" s="2" t="s">
        <v>145</v>
      </c>
      <c r="B131" s="2" t="s">
        <v>705</v>
      </c>
      <c r="C131" s="10" t="s">
        <v>178</v>
      </c>
      <c r="D131" s="2" t="s">
        <v>320</v>
      </c>
      <c r="E131" s="2"/>
      <c r="F131" s="2" t="s">
        <v>26</v>
      </c>
      <c r="G131" s="2" t="s">
        <v>44</v>
      </c>
      <c r="H131" s="2" t="s">
        <v>158</v>
      </c>
      <c r="I131" s="2" t="s">
        <v>28</v>
      </c>
      <c r="J131" s="2" t="s">
        <v>29</v>
      </c>
      <c r="K131" s="2" t="s">
        <v>42</v>
      </c>
      <c r="L131" s="2" t="s">
        <v>706</v>
      </c>
      <c r="M131" s="2" t="s">
        <v>36</v>
      </c>
      <c r="N131" s="8" t="s">
        <v>103</v>
      </c>
      <c r="O131" s="6" t="s">
        <v>942</v>
      </c>
      <c r="P131" s="6"/>
      <c r="Q131" s="6"/>
      <c r="R131" s="6"/>
      <c r="S131" s="2" t="s">
        <v>38</v>
      </c>
      <c r="T131" s="6"/>
      <c r="U131" s="2"/>
      <c r="V131" s="6"/>
      <c r="W131" s="2"/>
      <c r="X131" s="1"/>
    </row>
    <row r="132" spans="1:24" ht="69.75" customHeight="1">
      <c r="A132" s="2" t="s">
        <v>145</v>
      </c>
      <c r="B132" s="2" t="s">
        <v>502</v>
      </c>
      <c r="C132" s="10" t="s">
        <v>503</v>
      </c>
      <c r="D132" s="2" t="s">
        <v>504</v>
      </c>
      <c r="E132" s="2"/>
      <c r="F132" s="2" t="s">
        <v>41</v>
      </c>
      <c r="G132" s="2" t="s">
        <v>34</v>
      </c>
      <c r="H132" s="2" t="s">
        <v>103</v>
      </c>
      <c r="I132" s="2" t="s">
        <v>28</v>
      </c>
      <c r="J132" s="2" t="s">
        <v>29</v>
      </c>
      <c r="K132" s="2" t="s">
        <v>219</v>
      </c>
      <c r="L132" s="2" t="s">
        <v>238</v>
      </c>
      <c r="M132" s="2" t="s">
        <v>36</v>
      </c>
      <c r="N132" s="8" t="s">
        <v>37</v>
      </c>
      <c r="O132" s="6" t="s">
        <v>943</v>
      </c>
      <c r="P132" s="6"/>
      <c r="Q132" s="6"/>
      <c r="R132" s="6"/>
      <c r="S132" s="2" t="s">
        <v>38</v>
      </c>
      <c r="T132" s="2"/>
      <c r="U132" s="2"/>
      <c r="V132" s="2"/>
      <c r="W132" s="2"/>
      <c r="X132" s="1"/>
    </row>
    <row r="133" spans="1:24" ht="69.75" customHeight="1">
      <c r="A133" s="2" t="s">
        <v>145</v>
      </c>
      <c r="B133" s="2" t="s">
        <v>745</v>
      </c>
      <c r="C133" s="10" t="s">
        <v>746</v>
      </c>
      <c r="D133" s="2" t="s">
        <v>504</v>
      </c>
      <c r="E133" s="2"/>
      <c r="F133" s="2" t="s">
        <v>41</v>
      </c>
      <c r="G133" s="2" t="s">
        <v>34</v>
      </c>
      <c r="H133" s="2" t="s">
        <v>103</v>
      </c>
      <c r="I133" s="2" t="s">
        <v>28</v>
      </c>
      <c r="J133" s="2" t="s">
        <v>29</v>
      </c>
      <c r="K133" s="2" t="s">
        <v>219</v>
      </c>
      <c r="L133" s="2" t="s">
        <v>291</v>
      </c>
      <c r="M133" s="2" t="s">
        <v>36</v>
      </c>
      <c r="N133" s="8" t="s">
        <v>37</v>
      </c>
      <c r="O133" s="6" t="s">
        <v>944</v>
      </c>
      <c r="P133" s="6"/>
      <c r="Q133" s="6"/>
      <c r="R133" s="6"/>
      <c r="S133" s="2" t="s">
        <v>38</v>
      </c>
      <c r="T133" s="2"/>
      <c r="U133" s="2"/>
      <c r="V133" s="2"/>
      <c r="W133" s="2"/>
      <c r="X133" s="1"/>
    </row>
    <row r="134" spans="1:24" ht="69.75" customHeight="1">
      <c r="A134" s="10" t="s">
        <v>145</v>
      </c>
      <c r="B134" s="10" t="s">
        <v>698</v>
      </c>
      <c r="C134" s="10" t="s">
        <v>322</v>
      </c>
      <c r="D134" s="10" t="s">
        <v>573</v>
      </c>
      <c r="E134" s="10"/>
      <c r="F134" s="10" t="s">
        <v>218</v>
      </c>
      <c r="G134" s="10" t="s">
        <v>60</v>
      </c>
      <c r="H134" s="10" t="s">
        <v>103</v>
      </c>
      <c r="I134" s="2" t="s">
        <v>28</v>
      </c>
      <c r="J134" s="10" t="s">
        <v>29</v>
      </c>
      <c r="K134" s="2"/>
      <c r="L134" s="2" t="s">
        <v>699</v>
      </c>
      <c r="M134" s="2" t="s">
        <v>36</v>
      </c>
      <c r="N134" s="12" t="s">
        <v>143</v>
      </c>
      <c r="O134" s="10" t="s">
        <v>1137</v>
      </c>
      <c r="P134" s="10" t="s">
        <v>1038</v>
      </c>
      <c r="Q134" s="10" t="s">
        <v>1039</v>
      </c>
      <c r="R134" s="10"/>
      <c r="S134" s="10" t="s">
        <v>81</v>
      </c>
      <c r="T134" s="4" t="s">
        <v>79</v>
      </c>
      <c r="U134" s="2" t="s">
        <v>324</v>
      </c>
      <c r="V134" s="4" t="s">
        <v>80</v>
      </c>
      <c r="W134" s="2"/>
      <c r="X134" s="1"/>
    </row>
    <row r="135" spans="1:24" ht="69.75" customHeight="1">
      <c r="A135" s="2" t="s">
        <v>145</v>
      </c>
      <c r="B135" s="2" t="s">
        <v>464</v>
      </c>
      <c r="C135" s="10" t="s">
        <v>465</v>
      </c>
      <c r="D135" s="2" t="s">
        <v>466</v>
      </c>
      <c r="E135" s="2"/>
      <c r="F135" s="2" t="s">
        <v>41</v>
      </c>
      <c r="G135" s="2" t="s">
        <v>44</v>
      </c>
      <c r="H135" s="2" t="s">
        <v>103</v>
      </c>
      <c r="I135" s="2" t="s">
        <v>28</v>
      </c>
      <c r="J135" s="2" t="s">
        <v>29</v>
      </c>
      <c r="K135" s="2" t="s">
        <v>219</v>
      </c>
      <c r="L135" s="2" t="s">
        <v>70</v>
      </c>
      <c r="M135" s="2" t="s">
        <v>36</v>
      </c>
      <c r="N135" s="8" t="s">
        <v>143</v>
      </c>
      <c r="O135" s="6" t="s">
        <v>1138</v>
      </c>
      <c r="P135" s="6"/>
      <c r="Q135" s="6"/>
      <c r="R135" s="6"/>
      <c r="S135" s="2" t="s">
        <v>38</v>
      </c>
      <c r="T135" s="6"/>
      <c r="U135" s="2"/>
      <c r="V135" s="6"/>
      <c r="W135" s="2"/>
      <c r="X135" s="5"/>
    </row>
    <row r="136" spans="1:24" ht="69.75" customHeight="1">
      <c r="A136" s="10" t="s">
        <v>145</v>
      </c>
      <c r="B136" s="10" t="s">
        <v>239</v>
      </c>
      <c r="C136" s="10" t="s">
        <v>240</v>
      </c>
      <c r="D136" s="10" t="s">
        <v>241</v>
      </c>
      <c r="E136" s="10" t="s">
        <v>242</v>
      </c>
      <c r="F136" s="10" t="s">
        <v>41</v>
      </c>
      <c r="G136" s="10" t="s">
        <v>34</v>
      </c>
      <c r="H136" s="10" t="s">
        <v>36</v>
      </c>
      <c r="I136" s="2" t="s">
        <v>28</v>
      </c>
      <c r="J136" s="10" t="s">
        <v>29</v>
      </c>
      <c r="K136" s="2" t="s">
        <v>219</v>
      </c>
      <c r="L136" s="2" t="s">
        <v>138</v>
      </c>
      <c r="M136" s="2" t="s">
        <v>35</v>
      </c>
      <c r="N136" s="12" t="s">
        <v>27</v>
      </c>
      <c r="O136" s="10" t="s">
        <v>945</v>
      </c>
      <c r="P136" s="10"/>
      <c r="Q136" s="10"/>
      <c r="R136" s="10"/>
      <c r="S136" s="10" t="s">
        <v>81</v>
      </c>
      <c r="T136" s="4" t="s">
        <v>220</v>
      </c>
      <c r="U136" s="2" t="s">
        <v>240</v>
      </c>
      <c r="V136" s="4" t="s">
        <v>80</v>
      </c>
      <c r="W136" s="2"/>
      <c r="X136" s="1"/>
    </row>
    <row r="137" spans="1:24" ht="69.75" customHeight="1">
      <c r="A137" s="10" t="s">
        <v>145</v>
      </c>
      <c r="B137" s="10" t="s">
        <v>350</v>
      </c>
      <c r="C137" s="10" t="s">
        <v>351</v>
      </c>
      <c r="D137" s="10" t="s">
        <v>352</v>
      </c>
      <c r="E137" s="10"/>
      <c r="F137" s="10" t="s">
        <v>41</v>
      </c>
      <c r="G137" s="10" t="s">
        <v>90</v>
      </c>
      <c r="H137" s="10" t="s">
        <v>110</v>
      </c>
      <c r="I137" s="2" t="s">
        <v>28</v>
      </c>
      <c r="J137" s="10" t="s">
        <v>29</v>
      </c>
      <c r="K137" s="2"/>
      <c r="L137" s="2" t="s">
        <v>213</v>
      </c>
      <c r="M137" s="2" t="s">
        <v>36</v>
      </c>
      <c r="N137" s="12" t="s">
        <v>37</v>
      </c>
      <c r="O137" s="10" t="s">
        <v>1139</v>
      </c>
      <c r="P137" s="10"/>
      <c r="Q137" s="10"/>
      <c r="R137" s="10"/>
      <c r="S137" s="10" t="s">
        <v>81</v>
      </c>
      <c r="T137" s="4" t="s">
        <v>355</v>
      </c>
      <c r="U137" s="2" t="s">
        <v>872</v>
      </c>
      <c r="V137" s="4" t="s">
        <v>80</v>
      </c>
      <c r="W137" s="2"/>
      <c r="X137" s="7" t="s">
        <v>874</v>
      </c>
    </row>
    <row r="138" spans="1:24" ht="69.75" customHeight="1">
      <c r="A138" s="2" t="s">
        <v>145</v>
      </c>
      <c r="B138" s="2" t="s">
        <v>635</v>
      </c>
      <c r="C138" s="10" t="s">
        <v>636</v>
      </c>
      <c r="D138" s="2" t="s">
        <v>352</v>
      </c>
      <c r="E138" s="2"/>
      <c r="F138" s="2" t="s">
        <v>52</v>
      </c>
      <c r="G138" s="2" t="s">
        <v>34</v>
      </c>
      <c r="H138" s="2" t="s">
        <v>110</v>
      </c>
      <c r="I138" s="2" t="s">
        <v>28</v>
      </c>
      <c r="J138" s="2" t="s">
        <v>29</v>
      </c>
      <c r="K138" s="2"/>
      <c r="L138" s="2" t="s">
        <v>213</v>
      </c>
      <c r="M138" s="2" t="s">
        <v>36</v>
      </c>
      <c r="N138" s="8" t="s">
        <v>36</v>
      </c>
      <c r="O138" s="6" t="s">
        <v>946</v>
      </c>
      <c r="P138" s="6"/>
      <c r="Q138" s="6"/>
      <c r="R138" s="6"/>
      <c r="S138" s="2" t="s">
        <v>38</v>
      </c>
      <c r="T138" s="2"/>
      <c r="U138" s="2"/>
      <c r="V138" s="2"/>
      <c r="W138" s="2"/>
      <c r="X138" s="1"/>
    </row>
    <row r="139" spans="1:24" ht="69.75" customHeight="1">
      <c r="A139" s="2" t="s">
        <v>145</v>
      </c>
      <c r="B139" s="2" t="s">
        <v>384</v>
      </c>
      <c r="C139" s="10" t="s">
        <v>385</v>
      </c>
      <c r="D139" s="2" t="s">
        <v>352</v>
      </c>
      <c r="E139" s="2"/>
      <c r="F139" s="2" t="s">
        <v>26</v>
      </c>
      <c r="G139" s="2" t="s">
        <v>60</v>
      </c>
      <c r="H139" s="2" t="s">
        <v>110</v>
      </c>
      <c r="I139" s="2" t="s">
        <v>28</v>
      </c>
      <c r="J139" s="2" t="s">
        <v>29</v>
      </c>
      <c r="K139" s="2" t="s">
        <v>32</v>
      </c>
      <c r="L139" s="2" t="s">
        <v>63</v>
      </c>
      <c r="M139" s="2" t="s">
        <v>36</v>
      </c>
      <c r="N139" s="8" t="s">
        <v>103</v>
      </c>
      <c r="O139" s="6" t="s">
        <v>947</v>
      </c>
      <c r="P139" s="6"/>
      <c r="Q139" s="6"/>
      <c r="R139" s="6"/>
      <c r="S139" s="2" t="s">
        <v>38</v>
      </c>
      <c r="T139" s="6"/>
      <c r="U139" s="2"/>
      <c r="V139" s="6"/>
      <c r="W139" s="2"/>
      <c r="X139" s="5"/>
    </row>
    <row r="140" spans="1:24" ht="69.75" customHeight="1">
      <c r="A140" s="2" t="s">
        <v>145</v>
      </c>
      <c r="B140" s="2" t="s">
        <v>860</v>
      </c>
      <c r="C140" s="10" t="s">
        <v>65</v>
      </c>
      <c r="D140" s="2" t="s">
        <v>352</v>
      </c>
      <c r="E140" s="2"/>
      <c r="F140" s="2" t="s">
        <v>66</v>
      </c>
      <c r="G140" s="2" t="s">
        <v>34</v>
      </c>
      <c r="H140" s="2" t="s">
        <v>110</v>
      </c>
      <c r="I140" s="2" t="s">
        <v>28</v>
      </c>
      <c r="J140" s="2" t="s">
        <v>29</v>
      </c>
      <c r="K140" s="2"/>
      <c r="L140" s="2" t="s">
        <v>63</v>
      </c>
      <c r="M140" s="2" t="s">
        <v>36</v>
      </c>
      <c r="N140" s="8" t="s">
        <v>861</v>
      </c>
      <c r="O140" s="6" t="s">
        <v>1140</v>
      </c>
      <c r="P140" s="6"/>
      <c r="Q140" s="6"/>
      <c r="R140" s="6"/>
      <c r="S140" s="2" t="s">
        <v>38</v>
      </c>
      <c r="T140" s="2"/>
      <c r="U140" s="2"/>
      <c r="V140" s="2"/>
      <c r="W140" s="2"/>
      <c r="X140" s="1"/>
    </row>
    <row r="141" spans="1:24" ht="69.75" customHeight="1">
      <c r="A141" s="2" t="s">
        <v>145</v>
      </c>
      <c r="B141" s="2" t="s">
        <v>447</v>
      </c>
      <c r="C141" s="10" t="s">
        <v>354</v>
      </c>
      <c r="D141" s="2" t="s">
        <v>352</v>
      </c>
      <c r="E141" s="2"/>
      <c r="F141" s="2" t="s">
        <v>218</v>
      </c>
      <c r="G141" s="2" t="s">
        <v>44</v>
      </c>
      <c r="H141" s="2" t="s">
        <v>110</v>
      </c>
      <c r="I141" s="2" t="s">
        <v>448</v>
      </c>
      <c r="J141" s="2" t="s">
        <v>29</v>
      </c>
      <c r="K141" s="2"/>
      <c r="L141" s="2" t="s">
        <v>449</v>
      </c>
      <c r="M141" s="2" t="s">
        <v>36</v>
      </c>
      <c r="N141" s="8" t="s">
        <v>37</v>
      </c>
      <c r="O141" s="6" t="s">
        <v>1232</v>
      </c>
      <c r="P141" s="6"/>
      <c r="Q141" s="6"/>
      <c r="R141" s="6"/>
      <c r="S141" s="2" t="s">
        <v>38</v>
      </c>
      <c r="T141" s="4" t="s">
        <v>353</v>
      </c>
      <c r="U141" s="2"/>
      <c r="V141" s="4" t="s">
        <v>80</v>
      </c>
      <c r="W141" s="2"/>
      <c r="X141" s="7" t="s">
        <v>873</v>
      </c>
    </row>
    <row r="142" spans="1:24" ht="69.75" customHeight="1">
      <c r="A142" s="2" t="s">
        <v>145</v>
      </c>
      <c r="B142" s="2" t="s">
        <v>853</v>
      </c>
      <c r="C142" s="10" t="s">
        <v>854</v>
      </c>
      <c r="D142" s="2" t="s">
        <v>337</v>
      </c>
      <c r="E142" s="2"/>
      <c r="F142" s="2" t="s">
        <v>52</v>
      </c>
      <c r="G142" s="2" t="s">
        <v>60</v>
      </c>
      <c r="H142" s="2" t="s">
        <v>103</v>
      </c>
      <c r="I142" s="2" t="s">
        <v>28</v>
      </c>
      <c r="J142" s="2" t="s">
        <v>29</v>
      </c>
      <c r="K142" s="2" t="s">
        <v>141</v>
      </c>
      <c r="L142" s="2" t="s">
        <v>389</v>
      </c>
      <c r="M142" s="2" t="s">
        <v>36</v>
      </c>
      <c r="N142" s="8" t="s">
        <v>36</v>
      </c>
      <c r="O142" s="6" t="s">
        <v>1141</v>
      </c>
      <c r="P142" s="6"/>
      <c r="Q142" s="6"/>
      <c r="R142" s="6"/>
      <c r="S142" s="2" t="s">
        <v>38</v>
      </c>
      <c r="T142" s="2"/>
      <c r="U142" s="2"/>
      <c r="V142" s="2"/>
      <c r="W142" s="2"/>
    </row>
    <row r="143" spans="1:24" ht="69.75" customHeight="1">
      <c r="A143" s="10" t="s">
        <v>145</v>
      </c>
      <c r="B143" s="10" t="s">
        <v>681</v>
      </c>
      <c r="C143" s="10" t="s">
        <v>682</v>
      </c>
      <c r="D143" s="10" t="s">
        <v>337</v>
      </c>
      <c r="E143" s="10"/>
      <c r="F143" s="10" t="s">
        <v>41</v>
      </c>
      <c r="G143" s="10" t="s">
        <v>44</v>
      </c>
      <c r="H143" s="10" t="s">
        <v>37</v>
      </c>
      <c r="I143" s="2" t="s">
        <v>28</v>
      </c>
      <c r="J143" s="10" t="s">
        <v>88</v>
      </c>
      <c r="K143" s="2"/>
      <c r="L143" s="2" t="s">
        <v>389</v>
      </c>
      <c r="M143" s="2" t="s">
        <v>36</v>
      </c>
      <c r="N143" s="12" t="s">
        <v>233</v>
      </c>
      <c r="O143" s="10" t="s">
        <v>1142</v>
      </c>
      <c r="P143" s="10"/>
      <c r="Q143" s="10"/>
      <c r="R143" s="10" t="s">
        <v>1143</v>
      </c>
      <c r="S143" s="10" t="s">
        <v>81</v>
      </c>
      <c r="T143" s="4" t="s">
        <v>683</v>
      </c>
      <c r="U143" s="2" t="s">
        <v>684</v>
      </c>
      <c r="V143" s="4" t="s">
        <v>80</v>
      </c>
      <c r="W143" s="2"/>
    </row>
    <row r="144" spans="1:24" ht="69.75" customHeight="1">
      <c r="A144" s="2" t="s">
        <v>145</v>
      </c>
      <c r="B144" s="2" t="s">
        <v>335</v>
      </c>
      <c r="C144" s="10" t="s">
        <v>336</v>
      </c>
      <c r="D144" s="2" t="s">
        <v>337</v>
      </c>
      <c r="E144" s="2"/>
      <c r="F144" s="2" t="s">
        <v>26</v>
      </c>
      <c r="G144" s="2" t="s">
        <v>34</v>
      </c>
      <c r="H144" s="2" t="s">
        <v>103</v>
      </c>
      <c r="I144" s="2" t="s">
        <v>28</v>
      </c>
      <c r="J144" s="2" t="s">
        <v>29</v>
      </c>
      <c r="K144" s="2"/>
      <c r="L144" s="2" t="s">
        <v>235</v>
      </c>
      <c r="M144" s="2" t="s">
        <v>36</v>
      </c>
      <c r="N144" s="8" t="s">
        <v>37</v>
      </c>
      <c r="O144" s="6" t="s">
        <v>1232</v>
      </c>
      <c r="P144" s="6"/>
      <c r="Q144" s="6"/>
      <c r="R144" s="6"/>
      <c r="S144" s="2" t="s">
        <v>38</v>
      </c>
      <c r="T144" s="6"/>
      <c r="U144" s="2"/>
      <c r="V144" s="6"/>
      <c r="W144" s="2"/>
      <c r="X144" s="7" t="s">
        <v>875</v>
      </c>
    </row>
    <row r="145" spans="1:24" ht="69.75" customHeight="1">
      <c r="A145" s="2" t="s">
        <v>768</v>
      </c>
      <c r="B145" s="2" t="s">
        <v>769</v>
      </c>
      <c r="C145" s="10" t="s">
        <v>770</v>
      </c>
      <c r="D145" s="2" t="s">
        <v>771</v>
      </c>
      <c r="E145" s="2"/>
      <c r="F145" s="2" t="s">
        <v>26</v>
      </c>
      <c r="G145" s="2" t="s">
        <v>44</v>
      </c>
      <c r="H145" s="2" t="s">
        <v>36</v>
      </c>
      <c r="I145" s="2" t="s">
        <v>28</v>
      </c>
      <c r="J145" s="2" t="s">
        <v>29</v>
      </c>
      <c r="K145" s="2"/>
      <c r="L145" s="2" t="s">
        <v>772</v>
      </c>
      <c r="M145" s="2" t="s">
        <v>36</v>
      </c>
      <c r="N145" s="8" t="s">
        <v>36</v>
      </c>
      <c r="O145" s="6" t="s">
        <v>948</v>
      </c>
      <c r="P145" s="6"/>
      <c r="Q145" s="6"/>
      <c r="R145" s="6"/>
      <c r="S145" s="2" t="s">
        <v>38</v>
      </c>
      <c r="T145" s="2"/>
      <c r="U145" s="2"/>
      <c r="V145" s="2"/>
      <c r="W145" s="2"/>
      <c r="X145" s="1"/>
    </row>
    <row r="146" spans="1:24" ht="69.75" customHeight="1">
      <c r="A146" s="2" t="s">
        <v>224</v>
      </c>
      <c r="B146" s="2" t="s">
        <v>529</v>
      </c>
      <c r="C146" s="10" t="s">
        <v>530</v>
      </c>
      <c r="D146" s="2" t="s">
        <v>531</v>
      </c>
      <c r="E146" s="2"/>
      <c r="F146" s="2" t="s">
        <v>41</v>
      </c>
      <c r="G146" s="2" t="s">
        <v>34</v>
      </c>
      <c r="H146" s="2" t="s">
        <v>110</v>
      </c>
      <c r="I146" s="2" t="s">
        <v>28</v>
      </c>
      <c r="J146" s="2" t="s">
        <v>29</v>
      </c>
      <c r="K146" s="2"/>
      <c r="L146" s="2" t="s">
        <v>532</v>
      </c>
      <c r="M146" s="2" t="s">
        <v>36</v>
      </c>
      <c r="N146" s="8" t="s">
        <v>533</v>
      </c>
      <c r="O146" s="6" t="s">
        <v>1144</v>
      </c>
      <c r="P146" s="6"/>
      <c r="Q146" s="6"/>
      <c r="R146" s="6"/>
      <c r="S146" s="2" t="s">
        <v>38</v>
      </c>
      <c r="T146" s="2"/>
      <c r="U146" s="2"/>
      <c r="V146" s="2"/>
      <c r="W146" s="2"/>
      <c r="X146" s="1"/>
    </row>
    <row r="147" spans="1:24" ht="69.75" customHeight="1">
      <c r="A147" s="2" t="s">
        <v>224</v>
      </c>
      <c r="B147" s="2" t="s">
        <v>755</v>
      </c>
      <c r="C147" s="10" t="s">
        <v>756</v>
      </c>
      <c r="D147" s="2" t="s">
        <v>531</v>
      </c>
      <c r="E147" s="2"/>
      <c r="F147" s="2" t="s">
        <v>41</v>
      </c>
      <c r="G147" s="2" t="s">
        <v>60</v>
      </c>
      <c r="H147" s="2" t="s">
        <v>110</v>
      </c>
      <c r="I147" s="2" t="s">
        <v>28</v>
      </c>
      <c r="J147" s="2" t="s">
        <v>29</v>
      </c>
      <c r="K147" s="2"/>
      <c r="L147" s="2" t="s">
        <v>532</v>
      </c>
      <c r="M147" s="2" t="s">
        <v>36</v>
      </c>
      <c r="N147" s="8" t="s">
        <v>36</v>
      </c>
      <c r="O147" s="6" t="s">
        <v>949</v>
      </c>
      <c r="P147" s="6"/>
      <c r="Q147" s="6"/>
      <c r="R147" s="6"/>
      <c r="S147" s="2" t="s">
        <v>38</v>
      </c>
      <c r="T147" s="2"/>
      <c r="U147" s="2"/>
      <c r="V147" s="2"/>
      <c r="W147" s="2"/>
      <c r="X147" s="1"/>
    </row>
    <row r="148" spans="1:24" ht="69.75" customHeight="1">
      <c r="A148" s="2" t="s">
        <v>224</v>
      </c>
      <c r="B148" s="2" t="s">
        <v>838</v>
      </c>
      <c r="C148" s="10" t="s">
        <v>839</v>
      </c>
      <c r="D148" s="2" t="s">
        <v>531</v>
      </c>
      <c r="E148" s="2"/>
      <c r="F148" s="2" t="s">
        <v>41</v>
      </c>
      <c r="G148" s="2" t="s">
        <v>34</v>
      </c>
      <c r="H148" s="2" t="s">
        <v>110</v>
      </c>
      <c r="I148" s="2" t="s">
        <v>28</v>
      </c>
      <c r="J148" s="2" t="s">
        <v>29</v>
      </c>
      <c r="K148" s="2"/>
      <c r="L148" s="2" t="s">
        <v>840</v>
      </c>
      <c r="M148" s="2" t="s">
        <v>36</v>
      </c>
      <c r="N148" s="8" t="s">
        <v>36</v>
      </c>
      <c r="O148" s="6" t="s">
        <v>1145</v>
      </c>
      <c r="P148" s="6"/>
      <c r="Q148" s="6"/>
      <c r="R148" s="6"/>
      <c r="S148" s="2" t="s">
        <v>38</v>
      </c>
      <c r="T148" s="2"/>
      <c r="U148" s="2"/>
      <c r="V148" s="2"/>
      <c r="W148" s="2"/>
      <c r="X148" s="5"/>
    </row>
    <row r="149" spans="1:24" ht="69.75" customHeight="1">
      <c r="A149" s="2" t="s">
        <v>224</v>
      </c>
      <c r="B149" s="2" t="s">
        <v>788</v>
      </c>
      <c r="C149" s="10" t="s">
        <v>789</v>
      </c>
      <c r="D149" s="2" t="s">
        <v>531</v>
      </c>
      <c r="E149" s="2"/>
      <c r="F149" s="2" t="s">
        <v>218</v>
      </c>
      <c r="G149" s="2" t="s">
        <v>34</v>
      </c>
      <c r="H149" s="2" t="s">
        <v>110</v>
      </c>
      <c r="I149" s="2" t="s">
        <v>28</v>
      </c>
      <c r="J149" s="2" t="s">
        <v>29</v>
      </c>
      <c r="K149" s="2"/>
      <c r="L149" s="2" t="s">
        <v>85</v>
      </c>
      <c r="M149" s="2" t="s">
        <v>36</v>
      </c>
      <c r="N149" s="8" t="s">
        <v>230</v>
      </c>
      <c r="O149" s="6" t="s">
        <v>1146</v>
      </c>
      <c r="P149" s="6"/>
      <c r="Q149" s="6"/>
      <c r="R149" s="6"/>
      <c r="S149" s="2" t="s">
        <v>38</v>
      </c>
      <c r="T149" s="2"/>
      <c r="U149" s="2"/>
      <c r="V149" s="2"/>
      <c r="W149" s="2"/>
      <c r="X149" s="1"/>
    </row>
    <row r="150" spans="1:24" ht="69.75" customHeight="1">
      <c r="A150" s="10" t="s">
        <v>224</v>
      </c>
      <c r="B150" s="10" t="s">
        <v>672</v>
      </c>
      <c r="C150" s="10" t="s">
        <v>1240</v>
      </c>
      <c r="D150" s="10" t="s">
        <v>509</v>
      </c>
      <c r="E150" s="10"/>
      <c r="F150" s="10" t="s">
        <v>41</v>
      </c>
      <c r="G150" s="10" t="s">
        <v>60</v>
      </c>
      <c r="H150" s="10" t="s">
        <v>154</v>
      </c>
      <c r="I150" s="2" t="s">
        <v>28</v>
      </c>
      <c r="J150" s="10" t="s">
        <v>673</v>
      </c>
      <c r="K150" s="2"/>
      <c r="L150" s="2" t="s">
        <v>291</v>
      </c>
      <c r="M150" s="2" t="s">
        <v>36</v>
      </c>
      <c r="N150" s="12" t="s">
        <v>37</v>
      </c>
      <c r="O150" s="10" t="s">
        <v>1147</v>
      </c>
      <c r="P150" s="10" t="s">
        <v>1040</v>
      </c>
      <c r="Q150" s="10" t="s">
        <v>1041</v>
      </c>
      <c r="R150" s="10" t="s">
        <v>1042</v>
      </c>
      <c r="S150" s="10" t="s">
        <v>81</v>
      </c>
      <c r="T150" s="3" t="s">
        <v>79</v>
      </c>
      <c r="U150" s="2" t="s">
        <v>674</v>
      </c>
      <c r="V150" s="3" t="s">
        <v>91</v>
      </c>
      <c r="W150" s="2"/>
      <c r="X150" s="7" t="s">
        <v>871</v>
      </c>
    </row>
    <row r="151" spans="1:24" ht="69.75" customHeight="1">
      <c r="A151" s="2" t="s">
        <v>224</v>
      </c>
      <c r="B151" s="2" t="s">
        <v>822</v>
      </c>
      <c r="C151" s="10" t="s">
        <v>823</v>
      </c>
      <c r="D151" s="2" t="s">
        <v>509</v>
      </c>
      <c r="E151" s="2"/>
      <c r="F151" s="2" t="s">
        <v>41</v>
      </c>
      <c r="G151" s="2" t="s">
        <v>34</v>
      </c>
      <c r="H151" s="2" t="s">
        <v>49</v>
      </c>
      <c r="I151" s="2" t="s">
        <v>28</v>
      </c>
      <c r="J151" s="2" t="s">
        <v>29</v>
      </c>
      <c r="K151" s="2"/>
      <c r="L151" s="2" t="s">
        <v>56</v>
      </c>
      <c r="M151" s="2" t="s">
        <v>36</v>
      </c>
      <c r="N151" s="8" t="s">
        <v>103</v>
      </c>
      <c r="O151" s="6" t="s">
        <v>951</v>
      </c>
      <c r="P151" s="6" t="s">
        <v>1043</v>
      </c>
      <c r="Q151" s="6"/>
      <c r="R151" s="6" t="s">
        <v>1044</v>
      </c>
      <c r="S151" s="2" t="s">
        <v>38</v>
      </c>
      <c r="T151" s="6"/>
      <c r="U151" s="2"/>
      <c r="V151" s="6"/>
      <c r="W151" s="2"/>
      <c r="X151" s="5"/>
    </row>
    <row r="152" spans="1:24" ht="69.75" customHeight="1">
      <c r="A152" s="2" t="s">
        <v>224</v>
      </c>
      <c r="B152" s="2" t="s">
        <v>507</v>
      </c>
      <c r="C152" s="10" t="s">
        <v>508</v>
      </c>
      <c r="D152" s="2" t="s">
        <v>509</v>
      </c>
      <c r="E152" s="2"/>
      <c r="F152" s="2" t="s">
        <v>26</v>
      </c>
      <c r="G152" s="2" t="s">
        <v>44</v>
      </c>
      <c r="H152" s="2" t="s">
        <v>49</v>
      </c>
      <c r="I152" s="2" t="s">
        <v>28</v>
      </c>
      <c r="J152" s="2" t="s">
        <v>29</v>
      </c>
      <c r="K152" s="2"/>
      <c r="L152" s="2" t="s">
        <v>365</v>
      </c>
      <c r="M152" s="2" t="s">
        <v>36</v>
      </c>
      <c r="N152" s="8" t="s">
        <v>36</v>
      </c>
      <c r="O152" s="6" t="s">
        <v>1148</v>
      </c>
      <c r="P152" s="6"/>
      <c r="Q152" s="6"/>
      <c r="R152" s="6"/>
      <c r="S152" s="2" t="s">
        <v>38</v>
      </c>
      <c r="T152" s="6"/>
      <c r="U152" s="2"/>
      <c r="V152" s="6"/>
      <c r="W152" s="2"/>
      <c r="X152" s="1"/>
    </row>
    <row r="153" spans="1:24" ht="69.75" customHeight="1">
      <c r="A153" s="2" t="s">
        <v>224</v>
      </c>
      <c r="B153" s="2" t="s">
        <v>342</v>
      </c>
      <c r="C153" s="10" t="s">
        <v>343</v>
      </c>
      <c r="D153" s="2" t="s">
        <v>344</v>
      </c>
      <c r="E153" s="2"/>
      <c r="F153" s="2" t="s">
        <v>41</v>
      </c>
      <c r="G153" s="2" t="s">
        <v>44</v>
      </c>
      <c r="H153" s="2" t="s">
        <v>36</v>
      </c>
      <c r="I153" s="2" t="s">
        <v>28</v>
      </c>
      <c r="J153" s="2" t="s">
        <v>29</v>
      </c>
      <c r="K153" s="2" t="s">
        <v>345</v>
      </c>
      <c r="L153" s="2" t="s">
        <v>346</v>
      </c>
      <c r="M153" s="2" t="s">
        <v>36</v>
      </c>
      <c r="N153" s="8" t="s">
        <v>36</v>
      </c>
      <c r="O153" s="6" t="s">
        <v>952</v>
      </c>
      <c r="P153" s="6"/>
      <c r="Q153" s="6"/>
      <c r="R153" s="6"/>
      <c r="S153" s="2" t="s">
        <v>38</v>
      </c>
      <c r="T153" s="2"/>
      <c r="U153" s="2"/>
      <c r="V153" s="2"/>
      <c r="W153" s="2"/>
      <c r="X153" s="1"/>
    </row>
    <row r="154" spans="1:24" ht="69.75" customHeight="1">
      <c r="A154" s="10" t="s">
        <v>224</v>
      </c>
      <c r="B154" s="10" t="s">
        <v>731</v>
      </c>
      <c r="C154" s="10" t="s">
        <v>732</v>
      </c>
      <c r="D154" s="10" t="s">
        <v>733</v>
      </c>
      <c r="E154" s="10"/>
      <c r="F154" s="10" t="s">
        <v>41</v>
      </c>
      <c r="G154" s="10" t="s">
        <v>34</v>
      </c>
      <c r="H154" s="10" t="s">
        <v>36</v>
      </c>
      <c r="I154" s="2" t="s">
        <v>28</v>
      </c>
      <c r="J154" s="10" t="s">
        <v>29</v>
      </c>
      <c r="K154" s="2"/>
      <c r="L154" s="2" t="s">
        <v>164</v>
      </c>
      <c r="M154" s="2" t="s">
        <v>36</v>
      </c>
      <c r="N154" s="12" t="s">
        <v>37</v>
      </c>
      <c r="O154" s="10" t="s">
        <v>953</v>
      </c>
      <c r="P154" s="10"/>
      <c r="Q154" s="10" t="s">
        <v>1149</v>
      </c>
      <c r="R154" s="10"/>
      <c r="S154" s="10" t="s">
        <v>81</v>
      </c>
      <c r="T154" s="3" t="s">
        <v>79</v>
      </c>
      <c r="U154" s="2" t="s">
        <v>674</v>
      </c>
      <c r="V154" s="3" t="s">
        <v>91</v>
      </c>
      <c r="W154" s="2"/>
      <c r="X154" s="1"/>
    </row>
    <row r="155" spans="1:24" ht="69.75" customHeight="1">
      <c r="A155" s="2" t="s">
        <v>224</v>
      </c>
      <c r="B155" s="2" t="s">
        <v>709</v>
      </c>
      <c r="C155" s="10" t="s">
        <v>710</v>
      </c>
      <c r="D155" s="2" t="s">
        <v>711</v>
      </c>
      <c r="E155" s="2"/>
      <c r="F155" s="2" t="s">
        <v>41</v>
      </c>
      <c r="G155" s="2" t="s">
        <v>60</v>
      </c>
      <c r="H155" s="2" t="s">
        <v>103</v>
      </c>
      <c r="I155" s="2" t="s">
        <v>28</v>
      </c>
      <c r="J155" s="2" t="s">
        <v>29</v>
      </c>
      <c r="K155" s="2"/>
      <c r="L155" s="2" t="s">
        <v>85</v>
      </c>
      <c r="M155" s="2" t="s">
        <v>36</v>
      </c>
      <c r="N155" s="8" t="s">
        <v>110</v>
      </c>
      <c r="O155" s="6" t="s">
        <v>1150</v>
      </c>
      <c r="P155" s="6"/>
      <c r="Q155" s="6"/>
      <c r="R155" s="6"/>
      <c r="S155" s="2" t="s">
        <v>38</v>
      </c>
      <c r="T155" s="2"/>
      <c r="U155" s="2"/>
      <c r="V155" s="2"/>
      <c r="W155" s="2"/>
      <c r="X155" s="1"/>
    </row>
    <row r="156" spans="1:24" ht="69.75" customHeight="1">
      <c r="A156" s="10" t="s">
        <v>224</v>
      </c>
      <c r="B156" s="10" t="s">
        <v>394</v>
      </c>
      <c r="C156" s="10" t="s">
        <v>395</v>
      </c>
      <c r="D156" s="10" t="s">
        <v>396</v>
      </c>
      <c r="E156" s="10"/>
      <c r="F156" s="10" t="s">
        <v>41</v>
      </c>
      <c r="G156" s="10" t="s">
        <v>34</v>
      </c>
      <c r="H156" s="10" t="s">
        <v>36</v>
      </c>
      <c r="I156" s="2" t="s">
        <v>28</v>
      </c>
      <c r="J156" s="10" t="s">
        <v>29</v>
      </c>
      <c r="K156" s="2"/>
      <c r="L156" s="2" t="s">
        <v>397</v>
      </c>
      <c r="M156" s="2" t="s">
        <v>36</v>
      </c>
      <c r="N156" s="12" t="s">
        <v>398</v>
      </c>
      <c r="O156" s="10" t="s">
        <v>1151</v>
      </c>
      <c r="P156" s="10"/>
      <c r="Q156" s="10"/>
      <c r="R156" s="10"/>
      <c r="S156" s="10" t="s">
        <v>81</v>
      </c>
      <c r="T156" s="4" t="s">
        <v>220</v>
      </c>
      <c r="U156" s="2" t="s">
        <v>399</v>
      </c>
      <c r="V156" s="4" t="s">
        <v>80</v>
      </c>
      <c r="W156" s="2"/>
      <c r="X156" s="1"/>
    </row>
    <row r="157" spans="1:24" ht="69.75" customHeight="1">
      <c r="A157" s="2" t="s">
        <v>224</v>
      </c>
      <c r="B157" s="2" t="s">
        <v>693</v>
      </c>
      <c r="C157" s="10" t="s">
        <v>401</v>
      </c>
      <c r="D157" s="2" t="s">
        <v>694</v>
      </c>
      <c r="E157" s="2"/>
      <c r="F157" s="2" t="s">
        <v>26</v>
      </c>
      <c r="G157" s="2" t="s">
        <v>44</v>
      </c>
      <c r="H157" s="2" t="s">
        <v>103</v>
      </c>
      <c r="I157" s="2" t="s">
        <v>28</v>
      </c>
      <c r="J157" s="2" t="s">
        <v>29</v>
      </c>
      <c r="K157" s="2" t="s">
        <v>42</v>
      </c>
      <c r="L157" s="2" t="s">
        <v>695</v>
      </c>
      <c r="M157" s="2" t="s">
        <v>36</v>
      </c>
      <c r="N157" s="8" t="s">
        <v>27</v>
      </c>
      <c r="O157" s="6" t="s">
        <v>954</v>
      </c>
      <c r="P157" s="6"/>
      <c r="Q157" s="6"/>
      <c r="R157" s="6"/>
      <c r="S157" s="2" t="s">
        <v>38</v>
      </c>
      <c r="T157" s="2"/>
      <c r="U157" s="2"/>
      <c r="V157" s="2"/>
      <c r="W157" s="2"/>
      <c r="X157" s="1"/>
    </row>
    <row r="158" spans="1:24" ht="69.75" customHeight="1">
      <c r="A158" s="2" t="s">
        <v>224</v>
      </c>
      <c r="B158" s="2" t="s">
        <v>678</v>
      </c>
      <c r="C158" s="10" t="s">
        <v>289</v>
      </c>
      <c r="D158" s="2" t="s">
        <v>425</v>
      </c>
      <c r="E158" s="2"/>
      <c r="F158" s="2" t="s">
        <v>41</v>
      </c>
      <c r="G158" s="2" t="s">
        <v>60</v>
      </c>
      <c r="H158" s="2" t="s">
        <v>158</v>
      </c>
      <c r="I158" s="2" t="s">
        <v>28</v>
      </c>
      <c r="J158" s="2" t="s">
        <v>269</v>
      </c>
      <c r="K158" s="2"/>
      <c r="L158" s="2" t="s">
        <v>291</v>
      </c>
      <c r="M158" s="2" t="s">
        <v>36</v>
      </c>
      <c r="N158" s="8" t="s">
        <v>37</v>
      </c>
      <c r="O158" s="6" t="s">
        <v>955</v>
      </c>
      <c r="P158" s="6"/>
      <c r="Q158" s="6"/>
      <c r="R158" s="6"/>
      <c r="S158" s="2" t="s">
        <v>38</v>
      </c>
      <c r="T158" s="2"/>
      <c r="U158" s="2"/>
      <c r="V158" s="2"/>
      <c r="W158" s="2"/>
      <c r="X158" s="7" t="s">
        <v>871</v>
      </c>
    </row>
    <row r="159" spans="1:24" ht="69.75" customHeight="1">
      <c r="A159" s="2" t="s">
        <v>224</v>
      </c>
      <c r="B159" s="2" t="s">
        <v>563</v>
      </c>
      <c r="C159" s="10" t="s">
        <v>147</v>
      </c>
      <c r="D159" s="2" t="s">
        <v>425</v>
      </c>
      <c r="E159" s="2"/>
      <c r="F159" s="2" t="s">
        <v>41</v>
      </c>
      <c r="G159" s="2" t="s">
        <v>34</v>
      </c>
      <c r="H159" s="2" t="s">
        <v>158</v>
      </c>
      <c r="I159" s="2" t="s">
        <v>28</v>
      </c>
      <c r="J159" s="2" t="s">
        <v>29</v>
      </c>
      <c r="K159" s="2" t="s">
        <v>69</v>
      </c>
      <c r="L159" s="2" t="s">
        <v>175</v>
      </c>
      <c r="M159" s="2" t="s">
        <v>151</v>
      </c>
      <c r="N159" s="8" t="s">
        <v>71</v>
      </c>
      <c r="O159" s="6" t="s">
        <v>956</v>
      </c>
      <c r="P159" s="6"/>
      <c r="Q159" s="6"/>
      <c r="R159" s="6"/>
      <c r="S159" s="2" t="s">
        <v>38</v>
      </c>
      <c r="T159" s="2"/>
      <c r="U159" s="2"/>
      <c r="V159" s="2"/>
      <c r="W159" s="2"/>
      <c r="X159" s="1"/>
    </row>
    <row r="160" spans="1:24" ht="69.75" customHeight="1">
      <c r="A160" s="2" t="s">
        <v>224</v>
      </c>
      <c r="B160" s="2" t="s">
        <v>675</v>
      </c>
      <c r="C160" s="10" t="s">
        <v>166</v>
      </c>
      <c r="D160" s="2" t="s">
        <v>425</v>
      </c>
      <c r="E160" s="2"/>
      <c r="F160" s="2" t="s">
        <v>41</v>
      </c>
      <c r="G160" s="2" t="s">
        <v>34</v>
      </c>
      <c r="H160" s="2" t="s">
        <v>158</v>
      </c>
      <c r="I160" s="2" t="s">
        <v>28</v>
      </c>
      <c r="J160" s="2" t="s">
        <v>29</v>
      </c>
      <c r="K160" s="2" t="s">
        <v>47</v>
      </c>
      <c r="L160" s="2" t="s">
        <v>167</v>
      </c>
      <c r="M160" s="2" t="s">
        <v>36</v>
      </c>
      <c r="N160" s="8" t="s">
        <v>49</v>
      </c>
      <c r="O160" s="6" t="s">
        <v>958</v>
      </c>
      <c r="P160" s="6"/>
      <c r="Q160" s="6"/>
      <c r="R160" s="6"/>
      <c r="S160" s="2" t="s">
        <v>38</v>
      </c>
      <c r="T160" s="2"/>
      <c r="U160" s="2"/>
      <c r="V160" s="2"/>
      <c r="W160" s="2"/>
      <c r="X160" s="1"/>
    </row>
    <row r="161" spans="1:24" ht="69.75" customHeight="1">
      <c r="A161" s="2" t="s">
        <v>224</v>
      </c>
      <c r="B161" s="2" t="s">
        <v>424</v>
      </c>
      <c r="C161" s="10" t="s">
        <v>178</v>
      </c>
      <c r="D161" s="2" t="s">
        <v>425</v>
      </c>
      <c r="E161" s="2"/>
      <c r="F161" s="2" t="s">
        <v>26</v>
      </c>
      <c r="G161" s="2" t="s">
        <v>44</v>
      </c>
      <c r="H161" s="2" t="s">
        <v>158</v>
      </c>
      <c r="I161" s="2" t="s">
        <v>28</v>
      </c>
      <c r="J161" s="2" t="s">
        <v>29</v>
      </c>
      <c r="K161" s="2" t="s">
        <v>42</v>
      </c>
      <c r="L161" s="2" t="s">
        <v>426</v>
      </c>
      <c r="M161" s="2" t="s">
        <v>36</v>
      </c>
      <c r="N161" s="8" t="s">
        <v>103</v>
      </c>
      <c r="O161" s="6" t="s">
        <v>959</v>
      </c>
      <c r="P161" s="6"/>
      <c r="Q161" s="6"/>
      <c r="R161" s="6"/>
      <c r="S161" s="2" t="s">
        <v>38</v>
      </c>
      <c r="T161" s="6"/>
      <c r="U161" s="2"/>
      <c r="V161" s="6"/>
      <c r="W161" s="2"/>
      <c r="X161" s="1"/>
    </row>
    <row r="162" spans="1:24" ht="69.75" customHeight="1">
      <c r="A162" s="2" t="s">
        <v>224</v>
      </c>
      <c r="B162" s="2" t="s">
        <v>552</v>
      </c>
      <c r="C162" s="10" t="s">
        <v>273</v>
      </c>
      <c r="D162" s="2" t="s">
        <v>425</v>
      </c>
      <c r="E162" s="2"/>
      <c r="F162" s="2" t="s">
        <v>218</v>
      </c>
      <c r="G162" s="2" t="s">
        <v>44</v>
      </c>
      <c r="H162" s="2" t="s">
        <v>158</v>
      </c>
      <c r="I162" s="2" t="s">
        <v>28</v>
      </c>
      <c r="J162" s="2" t="s">
        <v>29</v>
      </c>
      <c r="K162" s="2" t="s">
        <v>270</v>
      </c>
      <c r="L162" s="2" t="s">
        <v>276</v>
      </c>
      <c r="M162" s="2" t="s">
        <v>36</v>
      </c>
      <c r="N162" s="8" t="s">
        <v>37</v>
      </c>
      <c r="O162" s="6" t="s">
        <v>1152</v>
      </c>
      <c r="P162" s="6"/>
      <c r="Q162" s="6"/>
      <c r="R162" s="6"/>
      <c r="S162" s="2" t="s">
        <v>38</v>
      </c>
      <c r="T162" s="6"/>
      <c r="U162" s="2"/>
      <c r="V162" s="6"/>
      <c r="W162" s="2"/>
      <c r="X162" s="5"/>
    </row>
    <row r="163" spans="1:24" ht="69.75" customHeight="1">
      <c r="A163" s="2" t="s">
        <v>224</v>
      </c>
      <c r="B163" s="2" t="s">
        <v>434</v>
      </c>
      <c r="C163" s="10" t="s">
        <v>435</v>
      </c>
      <c r="D163" s="2" t="s">
        <v>436</v>
      </c>
      <c r="E163" s="2"/>
      <c r="F163" s="2" t="s">
        <v>52</v>
      </c>
      <c r="G163" s="2" t="s">
        <v>60</v>
      </c>
      <c r="H163" s="2" t="s">
        <v>103</v>
      </c>
      <c r="I163" s="2" t="s">
        <v>28</v>
      </c>
      <c r="J163" s="2" t="s">
        <v>29</v>
      </c>
      <c r="K163" s="2"/>
      <c r="L163" s="2" t="s">
        <v>238</v>
      </c>
      <c r="M163" s="2" t="s">
        <v>36</v>
      </c>
      <c r="N163" s="8" t="s">
        <v>103</v>
      </c>
      <c r="O163" s="6" t="s">
        <v>1153</v>
      </c>
      <c r="P163" s="6"/>
      <c r="Q163" s="6"/>
      <c r="R163" s="6"/>
      <c r="S163" s="2" t="s">
        <v>38</v>
      </c>
      <c r="T163" s="2"/>
      <c r="U163" s="2"/>
      <c r="V163" s="2"/>
      <c r="W163" s="2"/>
      <c r="X163" s="1"/>
    </row>
    <row r="164" spans="1:24" ht="69.75" customHeight="1">
      <c r="A164" s="2" t="s">
        <v>224</v>
      </c>
      <c r="B164" s="2" t="s">
        <v>757</v>
      </c>
      <c r="C164" s="10" t="s">
        <v>65</v>
      </c>
      <c r="D164" s="2" t="s">
        <v>436</v>
      </c>
      <c r="E164" s="2"/>
      <c r="F164" s="2" t="s">
        <v>66</v>
      </c>
      <c r="G164" s="2" t="s">
        <v>34</v>
      </c>
      <c r="H164" s="2" t="s">
        <v>103</v>
      </c>
      <c r="I164" s="2" t="s">
        <v>28</v>
      </c>
      <c r="J164" s="2" t="s">
        <v>29</v>
      </c>
      <c r="K164" s="2"/>
      <c r="L164" s="2" t="s">
        <v>63</v>
      </c>
      <c r="M164" s="2" t="s">
        <v>36</v>
      </c>
      <c r="N164" s="8" t="s">
        <v>37</v>
      </c>
      <c r="O164" s="6" t="s">
        <v>960</v>
      </c>
      <c r="P164" s="6"/>
      <c r="Q164" s="6"/>
      <c r="R164" s="6"/>
      <c r="S164" s="2" t="s">
        <v>38</v>
      </c>
      <c r="T164" s="2"/>
      <c r="U164" s="2"/>
      <c r="V164" s="2"/>
      <c r="W164" s="2"/>
      <c r="X164" s="1"/>
    </row>
    <row r="165" spans="1:24" ht="69.75" customHeight="1">
      <c r="A165" s="10" t="s">
        <v>224</v>
      </c>
      <c r="B165" s="10" t="s">
        <v>310</v>
      </c>
      <c r="C165" s="10" t="s">
        <v>311</v>
      </c>
      <c r="D165" s="10" t="s">
        <v>312</v>
      </c>
      <c r="E165" s="10"/>
      <c r="F165" s="10" t="s">
        <v>41</v>
      </c>
      <c r="G165" s="10" t="s">
        <v>60</v>
      </c>
      <c r="H165" s="10" t="s">
        <v>154</v>
      </c>
      <c r="I165" s="2" t="s">
        <v>28</v>
      </c>
      <c r="J165" s="10" t="s">
        <v>29</v>
      </c>
      <c r="K165" s="2" t="s">
        <v>69</v>
      </c>
      <c r="L165" s="2" t="s">
        <v>70</v>
      </c>
      <c r="M165" s="2" t="s">
        <v>36</v>
      </c>
      <c r="N165" s="12">
        <v>30</v>
      </c>
      <c r="O165" s="10" t="s">
        <v>1154</v>
      </c>
      <c r="P165" s="10"/>
      <c r="Q165" s="10" t="s">
        <v>1045</v>
      </c>
      <c r="R165" s="10" t="s">
        <v>1046</v>
      </c>
      <c r="S165" s="10" t="s">
        <v>81</v>
      </c>
      <c r="T165" s="4" t="s">
        <v>313</v>
      </c>
      <c r="U165" s="2" t="s">
        <v>314</v>
      </c>
      <c r="V165" s="4" t="s">
        <v>80</v>
      </c>
      <c r="W165" s="2"/>
      <c r="X165" s="1"/>
    </row>
    <row r="166" spans="1:24" ht="69.75" customHeight="1">
      <c r="A166" s="10" t="s">
        <v>224</v>
      </c>
      <c r="B166" s="10" t="s">
        <v>510</v>
      </c>
      <c r="C166" s="10" t="s">
        <v>511</v>
      </c>
      <c r="D166" s="10" t="s">
        <v>312</v>
      </c>
      <c r="E166" s="10"/>
      <c r="F166" s="10" t="s">
        <v>41</v>
      </c>
      <c r="G166" s="10" t="s">
        <v>44</v>
      </c>
      <c r="H166" s="10" t="s">
        <v>49</v>
      </c>
      <c r="I166" s="2" t="s">
        <v>28</v>
      </c>
      <c r="J166" s="10" t="s">
        <v>29</v>
      </c>
      <c r="K166" s="2"/>
      <c r="L166" s="2" t="s">
        <v>291</v>
      </c>
      <c r="M166" s="2" t="s">
        <v>36</v>
      </c>
      <c r="N166" s="12" t="s">
        <v>71</v>
      </c>
      <c r="O166" s="10" t="s">
        <v>961</v>
      </c>
      <c r="P166" s="10" t="s">
        <v>1047</v>
      </c>
      <c r="Q166" s="10" t="s">
        <v>1048</v>
      </c>
      <c r="R166" s="10"/>
      <c r="S166" s="10" t="s">
        <v>81</v>
      </c>
      <c r="T166" s="4" t="s">
        <v>313</v>
      </c>
      <c r="U166" s="2" t="s">
        <v>512</v>
      </c>
      <c r="V166" s="4" t="s">
        <v>80</v>
      </c>
      <c r="W166" s="2"/>
      <c r="X166" s="1"/>
    </row>
    <row r="167" spans="1:24" ht="69.75" customHeight="1">
      <c r="A167" s="2" t="s">
        <v>224</v>
      </c>
      <c r="B167" s="2" t="s">
        <v>596</v>
      </c>
      <c r="C167" s="10" t="s">
        <v>147</v>
      </c>
      <c r="D167" s="2" t="s">
        <v>312</v>
      </c>
      <c r="E167" s="2"/>
      <c r="F167" s="2" t="s">
        <v>41</v>
      </c>
      <c r="G167" s="2" t="s">
        <v>34</v>
      </c>
      <c r="H167" s="2" t="s">
        <v>49</v>
      </c>
      <c r="I167" s="2" t="s">
        <v>28</v>
      </c>
      <c r="J167" s="2" t="s">
        <v>29</v>
      </c>
      <c r="K167" s="2"/>
      <c r="L167" s="2" t="s">
        <v>175</v>
      </c>
      <c r="M167" s="2" t="s">
        <v>597</v>
      </c>
      <c r="N167" s="8" t="s">
        <v>71</v>
      </c>
      <c r="O167" s="6" t="s">
        <v>962</v>
      </c>
      <c r="P167" s="6" t="s">
        <v>1049</v>
      </c>
      <c r="Q167" s="6"/>
      <c r="R167" s="6"/>
      <c r="S167" s="2" t="s">
        <v>38</v>
      </c>
      <c r="T167" s="2"/>
      <c r="U167" s="2"/>
      <c r="V167" s="2"/>
      <c r="W167" s="2"/>
      <c r="X167" s="1"/>
    </row>
    <row r="168" spans="1:24" ht="69.75" customHeight="1">
      <c r="A168" s="2" t="s">
        <v>224</v>
      </c>
      <c r="B168" s="2" t="s">
        <v>485</v>
      </c>
      <c r="C168" s="10" t="s">
        <v>401</v>
      </c>
      <c r="D168" s="2" t="s">
        <v>486</v>
      </c>
      <c r="E168" s="2"/>
      <c r="F168" s="2" t="s">
        <v>26</v>
      </c>
      <c r="G168" s="2" t="s">
        <v>44</v>
      </c>
      <c r="H168" s="2" t="s">
        <v>103</v>
      </c>
      <c r="I168" s="2" t="s">
        <v>28</v>
      </c>
      <c r="J168" s="2" t="s">
        <v>29</v>
      </c>
      <c r="K168" s="2" t="s">
        <v>42</v>
      </c>
      <c r="L168" s="2" t="s">
        <v>43</v>
      </c>
      <c r="M168" s="2" t="s">
        <v>36</v>
      </c>
      <c r="N168" s="8" t="s">
        <v>27</v>
      </c>
      <c r="O168" s="6" t="s">
        <v>963</v>
      </c>
      <c r="P168" s="6"/>
      <c r="Q168" s="6"/>
      <c r="R168" s="6"/>
      <c r="S168" s="2" t="s">
        <v>38</v>
      </c>
      <c r="T168" s="6"/>
      <c r="U168" s="2"/>
      <c r="V168" s="6"/>
      <c r="W168" s="2"/>
      <c r="X168" s="1"/>
    </row>
    <row r="169" spans="1:24" ht="69.75" customHeight="1">
      <c r="A169" s="2" t="s">
        <v>224</v>
      </c>
      <c r="B169" s="2" t="s">
        <v>356</v>
      </c>
      <c r="C169" s="10" t="s">
        <v>357</v>
      </c>
      <c r="D169" s="2" t="s">
        <v>358</v>
      </c>
      <c r="E169" s="2"/>
      <c r="F169" s="2" t="s">
        <v>41</v>
      </c>
      <c r="G169" s="2" t="s">
        <v>34</v>
      </c>
      <c r="H169" s="2" t="s">
        <v>154</v>
      </c>
      <c r="I169" s="2" t="s">
        <v>28</v>
      </c>
      <c r="J169" s="2" t="s">
        <v>29</v>
      </c>
      <c r="K169" s="2" t="s">
        <v>69</v>
      </c>
      <c r="L169" s="2" t="s">
        <v>70</v>
      </c>
      <c r="M169" s="2" t="s">
        <v>36</v>
      </c>
      <c r="N169" s="8" t="s">
        <v>233</v>
      </c>
      <c r="O169" s="6" t="s">
        <v>1155</v>
      </c>
      <c r="P169" s="6" t="s">
        <v>1050</v>
      </c>
      <c r="Q169" s="6"/>
      <c r="R169" s="6"/>
      <c r="S169" s="2" t="s">
        <v>38</v>
      </c>
      <c r="T169" s="2"/>
      <c r="U169" s="2"/>
      <c r="V169" s="2"/>
      <c r="W169" s="2"/>
      <c r="X169" s="1"/>
    </row>
    <row r="170" spans="1:24" ht="69.75" customHeight="1">
      <c r="A170" s="2" t="s">
        <v>224</v>
      </c>
      <c r="B170" s="2" t="s">
        <v>600</v>
      </c>
      <c r="C170" s="10" t="s">
        <v>601</v>
      </c>
      <c r="D170" s="2" t="s">
        <v>358</v>
      </c>
      <c r="E170" s="2"/>
      <c r="F170" s="2" t="s">
        <v>52</v>
      </c>
      <c r="G170" s="2" t="s">
        <v>60</v>
      </c>
      <c r="H170" s="2" t="s">
        <v>49</v>
      </c>
      <c r="I170" s="2" t="s">
        <v>28</v>
      </c>
      <c r="J170" s="2" t="s">
        <v>29</v>
      </c>
      <c r="K170" s="2"/>
      <c r="L170" s="2" t="s">
        <v>85</v>
      </c>
      <c r="M170" s="2" t="s">
        <v>36</v>
      </c>
      <c r="N170" s="8" t="s">
        <v>230</v>
      </c>
      <c r="O170" s="6" t="s">
        <v>964</v>
      </c>
      <c r="P170" s="6" t="s">
        <v>1051</v>
      </c>
      <c r="Q170" s="6"/>
      <c r="R170" s="6"/>
      <c r="S170" s="2" t="s">
        <v>38</v>
      </c>
      <c r="T170" s="2"/>
      <c r="U170" s="2"/>
      <c r="V170" s="2"/>
      <c r="W170" s="2"/>
      <c r="X170" s="1"/>
    </row>
    <row r="171" spans="1:24" ht="69.75" customHeight="1">
      <c r="A171" s="2" t="s">
        <v>224</v>
      </c>
      <c r="B171" s="2" t="s">
        <v>515</v>
      </c>
      <c r="C171" s="10" t="s">
        <v>404</v>
      </c>
      <c r="D171" s="2" t="s">
        <v>358</v>
      </c>
      <c r="E171" s="2"/>
      <c r="F171" s="2" t="s">
        <v>41</v>
      </c>
      <c r="G171" s="2" t="s">
        <v>34</v>
      </c>
      <c r="H171" s="2" t="s">
        <v>49</v>
      </c>
      <c r="I171" s="2" t="s">
        <v>28</v>
      </c>
      <c r="J171" s="2" t="s">
        <v>29</v>
      </c>
      <c r="K171" s="2"/>
      <c r="L171" s="2" t="s">
        <v>259</v>
      </c>
      <c r="M171" s="2" t="s">
        <v>36</v>
      </c>
      <c r="N171" s="8" t="s">
        <v>516</v>
      </c>
      <c r="O171" s="6" t="s">
        <v>965</v>
      </c>
      <c r="P171" s="6" t="s">
        <v>1052</v>
      </c>
      <c r="Q171" s="6"/>
      <c r="R171" s="6"/>
      <c r="S171" s="2" t="s">
        <v>38</v>
      </c>
      <c r="T171" s="2"/>
      <c r="U171" s="2"/>
      <c r="V171" s="2"/>
      <c r="W171" s="2"/>
      <c r="X171" s="1"/>
    </row>
    <row r="172" spans="1:24" ht="69.75" customHeight="1">
      <c r="A172" s="2" t="s">
        <v>224</v>
      </c>
      <c r="B172" s="2" t="s">
        <v>862</v>
      </c>
      <c r="C172" s="10" t="s">
        <v>401</v>
      </c>
      <c r="D172" s="2" t="s">
        <v>863</v>
      </c>
      <c r="E172" s="2"/>
      <c r="F172" s="2" t="s">
        <v>26</v>
      </c>
      <c r="G172" s="2" t="s">
        <v>44</v>
      </c>
      <c r="H172" s="2" t="s">
        <v>103</v>
      </c>
      <c r="I172" s="2" t="s">
        <v>28</v>
      </c>
      <c r="J172" s="2" t="s">
        <v>29</v>
      </c>
      <c r="K172" s="2" t="s">
        <v>42</v>
      </c>
      <c r="L172" s="2" t="s">
        <v>864</v>
      </c>
      <c r="M172" s="2" t="s">
        <v>36</v>
      </c>
      <c r="N172" s="8" t="s">
        <v>27</v>
      </c>
      <c r="O172" s="6" t="s">
        <v>966</v>
      </c>
      <c r="P172" s="6"/>
      <c r="Q172" s="6"/>
      <c r="R172" s="6"/>
      <c r="S172" s="2" t="s">
        <v>38</v>
      </c>
      <c r="T172" s="6"/>
      <c r="U172" s="2"/>
      <c r="V172" s="6"/>
      <c r="W172" s="2"/>
      <c r="X172" s="1"/>
    </row>
    <row r="173" spans="1:24" ht="69.75" customHeight="1">
      <c r="A173" s="2" t="s">
        <v>224</v>
      </c>
      <c r="B173" s="2" t="s">
        <v>400</v>
      </c>
      <c r="C173" s="10" t="s">
        <v>401</v>
      </c>
      <c r="D173" s="2" t="s">
        <v>402</v>
      </c>
      <c r="E173" s="2"/>
      <c r="F173" s="2" t="s">
        <v>26</v>
      </c>
      <c r="G173" s="2" t="s">
        <v>44</v>
      </c>
      <c r="H173" s="2" t="s">
        <v>103</v>
      </c>
      <c r="I173" s="2" t="s">
        <v>28</v>
      </c>
      <c r="J173" s="2" t="s">
        <v>29</v>
      </c>
      <c r="K173" s="2" t="s">
        <v>42</v>
      </c>
      <c r="L173" s="2" t="s">
        <v>266</v>
      </c>
      <c r="M173" s="2" t="s">
        <v>36</v>
      </c>
      <c r="N173" s="8" t="s">
        <v>27</v>
      </c>
      <c r="O173" s="6" t="s">
        <v>967</v>
      </c>
      <c r="P173" s="6"/>
      <c r="Q173" s="6"/>
      <c r="R173" s="6"/>
      <c r="S173" s="2" t="s">
        <v>38</v>
      </c>
      <c r="T173" s="2"/>
      <c r="U173" s="2"/>
      <c r="V173" s="2"/>
      <c r="W173" s="2"/>
      <c r="X173" s="1"/>
    </row>
    <row r="174" spans="1:24" ht="69.75" customHeight="1">
      <c r="A174" s="2" t="s">
        <v>224</v>
      </c>
      <c r="B174" s="2" t="s">
        <v>452</v>
      </c>
      <c r="C174" s="10" t="s">
        <v>453</v>
      </c>
      <c r="D174" s="2" t="s">
        <v>454</v>
      </c>
      <c r="E174" s="2"/>
      <c r="F174" s="2" t="s">
        <v>52</v>
      </c>
      <c r="G174" s="2" t="s">
        <v>34</v>
      </c>
      <c r="H174" s="2" t="s">
        <v>103</v>
      </c>
      <c r="I174" s="2" t="s">
        <v>28</v>
      </c>
      <c r="J174" s="2" t="s">
        <v>29</v>
      </c>
      <c r="K174" s="2" t="s">
        <v>455</v>
      </c>
      <c r="L174" s="2" t="s">
        <v>254</v>
      </c>
      <c r="M174" s="2" t="s">
        <v>36</v>
      </c>
      <c r="N174" s="8" t="s">
        <v>36</v>
      </c>
      <c r="O174" s="6" t="s">
        <v>1156</v>
      </c>
      <c r="P174" s="6"/>
      <c r="Q174" s="6"/>
      <c r="R174" s="6"/>
      <c r="S174" s="2" t="s">
        <v>38</v>
      </c>
      <c r="T174" s="2"/>
      <c r="U174" s="2"/>
      <c r="V174" s="2"/>
      <c r="W174" s="2"/>
      <c r="X174" s="1"/>
    </row>
    <row r="175" spans="1:24" ht="69.75" customHeight="1">
      <c r="A175" s="2" t="s">
        <v>224</v>
      </c>
      <c r="B175" s="2" t="s">
        <v>564</v>
      </c>
      <c r="C175" s="10" t="s">
        <v>565</v>
      </c>
      <c r="D175" s="2" t="s">
        <v>454</v>
      </c>
      <c r="E175" s="2"/>
      <c r="F175" s="2" t="s">
        <v>41</v>
      </c>
      <c r="G175" s="2" t="s">
        <v>34</v>
      </c>
      <c r="H175" s="2" t="s">
        <v>103</v>
      </c>
      <c r="I175" s="2" t="s">
        <v>28</v>
      </c>
      <c r="J175" s="2" t="s">
        <v>29</v>
      </c>
      <c r="K175" s="2"/>
      <c r="L175" s="2" t="s">
        <v>566</v>
      </c>
      <c r="M175" s="2" t="s">
        <v>36</v>
      </c>
      <c r="N175" s="8" t="s">
        <v>230</v>
      </c>
      <c r="O175" s="6" t="s">
        <v>1157</v>
      </c>
      <c r="P175" s="6"/>
      <c r="Q175" s="6"/>
      <c r="R175" s="6"/>
      <c r="S175" s="2" t="s">
        <v>38</v>
      </c>
      <c r="T175" s="2"/>
      <c r="U175" s="2"/>
      <c r="V175" s="2"/>
      <c r="W175" s="2"/>
      <c r="X175" s="1"/>
    </row>
    <row r="176" spans="1:24" ht="69.75" customHeight="1">
      <c r="A176" s="2" t="s">
        <v>224</v>
      </c>
      <c r="B176" s="2" t="s">
        <v>625</v>
      </c>
      <c r="C176" s="10" t="s">
        <v>1255</v>
      </c>
      <c r="D176" s="2" t="s">
        <v>627</v>
      </c>
      <c r="E176" s="2"/>
      <c r="F176" s="2" t="s">
        <v>218</v>
      </c>
      <c r="G176" s="2" t="s">
        <v>44</v>
      </c>
      <c r="H176" s="2" t="s">
        <v>36</v>
      </c>
      <c r="I176" s="2" t="s">
        <v>626</v>
      </c>
      <c r="J176" s="2" t="s">
        <v>29</v>
      </c>
      <c r="K176" s="2" t="s">
        <v>628</v>
      </c>
      <c r="L176" s="2" t="s">
        <v>629</v>
      </c>
      <c r="M176" s="2" t="s">
        <v>36</v>
      </c>
      <c r="N176" s="8" t="s">
        <v>103</v>
      </c>
      <c r="O176" s="6"/>
      <c r="P176" s="6"/>
      <c r="Q176" s="6"/>
      <c r="R176" s="6"/>
      <c r="S176" s="2" t="s">
        <v>38</v>
      </c>
      <c r="T176" s="2"/>
      <c r="U176" s="2"/>
      <c r="V176" s="2"/>
      <c r="W176" s="2"/>
      <c r="X176" s="5" t="s">
        <v>875</v>
      </c>
    </row>
    <row r="177" spans="1:24" ht="69.75" customHeight="1">
      <c r="A177" s="2" t="s">
        <v>224</v>
      </c>
      <c r="B177" s="2" t="s">
        <v>488</v>
      </c>
      <c r="C177" s="10" t="s">
        <v>489</v>
      </c>
      <c r="D177" s="2" t="s">
        <v>490</v>
      </c>
      <c r="E177" s="2"/>
      <c r="F177" s="2" t="s">
        <v>26</v>
      </c>
      <c r="G177" s="2" t="s">
        <v>34</v>
      </c>
      <c r="H177" s="2" t="s">
        <v>103</v>
      </c>
      <c r="I177" s="2" t="s">
        <v>28</v>
      </c>
      <c r="J177" s="2" t="s">
        <v>29</v>
      </c>
      <c r="K177" s="2"/>
      <c r="L177" s="2" t="s">
        <v>491</v>
      </c>
      <c r="M177" s="2" t="s">
        <v>36</v>
      </c>
      <c r="N177" s="8" t="s">
        <v>71</v>
      </c>
      <c r="O177" s="6" t="s">
        <v>968</v>
      </c>
      <c r="P177" s="6"/>
      <c r="Q177" s="6"/>
      <c r="R177" s="6"/>
      <c r="S177" s="2" t="s">
        <v>38</v>
      </c>
      <c r="T177" s="2"/>
      <c r="U177" s="2"/>
      <c r="V177" s="2"/>
      <c r="W177" s="2"/>
      <c r="X177" s="1"/>
    </row>
    <row r="178" spans="1:24" ht="69.75" customHeight="1">
      <c r="A178" s="2" t="s">
        <v>224</v>
      </c>
      <c r="B178" s="2" t="s">
        <v>819</v>
      </c>
      <c r="C178" s="10" t="s">
        <v>820</v>
      </c>
      <c r="D178" s="2" t="s">
        <v>490</v>
      </c>
      <c r="E178" s="2"/>
      <c r="F178" s="2" t="s">
        <v>26</v>
      </c>
      <c r="G178" s="2" t="s">
        <v>34</v>
      </c>
      <c r="H178" s="2" t="s">
        <v>103</v>
      </c>
      <c r="I178" s="2" t="s">
        <v>28</v>
      </c>
      <c r="J178" s="2" t="s">
        <v>29</v>
      </c>
      <c r="K178" s="2"/>
      <c r="L178" s="2" t="s">
        <v>821</v>
      </c>
      <c r="M178" s="2" t="s">
        <v>36</v>
      </c>
      <c r="N178" s="8" t="s">
        <v>36</v>
      </c>
      <c r="O178" s="6" t="s">
        <v>1158</v>
      </c>
      <c r="P178" s="6"/>
      <c r="Q178" s="6"/>
      <c r="R178" s="6"/>
      <c r="S178" s="2" t="s">
        <v>38</v>
      </c>
      <c r="T178" s="2"/>
      <c r="U178" s="2"/>
      <c r="V178" s="2"/>
      <c r="W178" s="2"/>
      <c r="X178" s="1"/>
    </row>
    <row r="179" spans="1:24" ht="69.75" customHeight="1">
      <c r="A179" s="2" t="s">
        <v>224</v>
      </c>
      <c r="B179" s="2" t="s">
        <v>622</v>
      </c>
      <c r="C179" s="10" t="s">
        <v>554</v>
      </c>
      <c r="D179" s="2" t="s">
        <v>623</v>
      </c>
      <c r="E179" s="2"/>
      <c r="F179" s="2" t="s">
        <v>26</v>
      </c>
      <c r="G179" s="2" t="s">
        <v>34</v>
      </c>
      <c r="H179" s="2" t="s">
        <v>154</v>
      </c>
      <c r="I179" s="2" t="s">
        <v>28</v>
      </c>
      <c r="J179" s="2" t="s">
        <v>29</v>
      </c>
      <c r="K179" s="2"/>
      <c r="L179" s="2" t="s">
        <v>624</v>
      </c>
      <c r="M179" s="2" t="s">
        <v>103</v>
      </c>
      <c r="N179" s="8" t="s">
        <v>398</v>
      </c>
      <c r="O179" s="6" t="s">
        <v>1095</v>
      </c>
      <c r="P179" s="6"/>
      <c r="Q179" s="6"/>
      <c r="R179" s="6"/>
      <c r="S179" s="2" t="s">
        <v>38</v>
      </c>
      <c r="T179" s="6"/>
      <c r="U179" s="2"/>
      <c r="V179" s="6"/>
      <c r="W179" s="2"/>
      <c r="X179" s="1"/>
    </row>
    <row r="180" spans="1:24" ht="69.75" customHeight="1">
      <c r="A180" s="2" t="s">
        <v>224</v>
      </c>
      <c r="B180" s="2" t="s">
        <v>794</v>
      </c>
      <c r="C180" s="10" t="s">
        <v>795</v>
      </c>
      <c r="D180" s="2" t="s">
        <v>623</v>
      </c>
      <c r="E180" s="2"/>
      <c r="F180" s="2" t="s">
        <v>119</v>
      </c>
      <c r="G180" s="2" t="s">
        <v>34</v>
      </c>
      <c r="H180" s="2" t="s">
        <v>49</v>
      </c>
      <c r="I180" s="2" t="s">
        <v>28</v>
      </c>
      <c r="J180" s="2" t="s">
        <v>29</v>
      </c>
      <c r="K180" s="2"/>
      <c r="L180" s="2" t="s">
        <v>796</v>
      </c>
      <c r="M180" s="2" t="s">
        <v>36</v>
      </c>
      <c r="N180" s="8" t="s">
        <v>36</v>
      </c>
      <c r="O180" s="6" t="s">
        <v>969</v>
      </c>
      <c r="P180" s="6"/>
      <c r="Q180" s="6"/>
      <c r="R180" s="6"/>
      <c r="S180" s="2" t="s">
        <v>38</v>
      </c>
      <c r="T180" s="6"/>
      <c r="U180" s="2"/>
      <c r="V180" s="6"/>
      <c r="W180" s="2"/>
      <c r="X180" s="1"/>
    </row>
    <row r="181" spans="1:24" ht="69.75" customHeight="1">
      <c r="A181" s="2" t="s">
        <v>224</v>
      </c>
      <c r="B181" s="2" t="s">
        <v>841</v>
      </c>
      <c r="C181" s="10" t="s">
        <v>842</v>
      </c>
      <c r="D181" s="2" t="s">
        <v>623</v>
      </c>
      <c r="E181" s="2"/>
      <c r="F181" s="2" t="s">
        <v>26</v>
      </c>
      <c r="G181" s="2" t="s">
        <v>34</v>
      </c>
      <c r="H181" s="2" t="s">
        <v>49</v>
      </c>
      <c r="I181" s="2" t="s">
        <v>28</v>
      </c>
      <c r="J181" s="2" t="s">
        <v>29</v>
      </c>
      <c r="K181" s="2"/>
      <c r="L181" s="2" t="s">
        <v>843</v>
      </c>
      <c r="M181" s="2" t="s">
        <v>36</v>
      </c>
      <c r="N181" s="8" t="s">
        <v>230</v>
      </c>
      <c r="O181" s="6" t="s">
        <v>1159</v>
      </c>
      <c r="P181" s="6"/>
      <c r="Q181" s="6"/>
      <c r="R181" s="6"/>
      <c r="S181" s="2" t="s">
        <v>38</v>
      </c>
      <c r="T181" s="2"/>
      <c r="U181" s="2"/>
      <c r="V181" s="2"/>
      <c r="W181" s="2"/>
      <c r="X181" s="1"/>
    </row>
    <row r="182" spans="1:24" ht="69.75" customHeight="1">
      <c r="A182" s="2" t="s">
        <v>224</v>
      </c>
      <c r="B182" s="2" t="s">
        <v>812</v>
      </c>
      <c r="C182" s="10" t="s">
        <v>813</v>
      </c>
      <c r="D182" s="2" t="s">
        <v>422</v>
      </c>
      <c r="E182" s="2"/>
      <c r="F182" s="2" t="s">
        <v>41</v>
      </c>
      <c r="G182" s="2" t="s">
        <v>34</v>
      </c>
      <c r="H182" s="2" t="s">
        <v>103</v>
      </c>
      <c r="I182" s="2" t="s">
        <v>28</v>
      </c>
      <c r="J182" s="2" t="s">
        <v>29</v>
      </c>
      <c r="K182" s="2"/>
      <c r="L182" s="2" t="s">
        <v>814</v>
      </c>
      <c r="M182" s="2" t="s">
        <v>36</v>
      </c>
      <c r="N182" s="8" t="s">
        <v>103</v>
      </c>
      <c r="O182" s="6" t="s">
        <v>970</v>
      </c>
      <c r="P182" s="6"/>
      <c r="Q182" s="6"/>
      <c r="R182" s="6"/>
      <c r="S182" s="2" t="s">
        <v>38</v>
      </c>
      <c r="T182" s="2"/>
      <c r="U182" s="2"/>
      <c r="V182" s="2"/>
      <c r="W182" s="2"/>
      <c r="X182" s="1"/>
    </row>
    <row r="183" spans="1:24" ht="69.75" customHeight="1">
      <c r="A183" s="2" t="s">
        <v>224</v>
      </c>
      <c r="B183" s="2" t="s">
        <v>420</v>
      </c>
      <c r="C183" s="10" t="s">
        <v>421</v>
      </c>
      <c r="D183" s="2" t="s">
        <v>422</v>
      </c>
      <c r="E183" s="2"/>
      <c r="F183" s="2" t="s">
        <v>52</v>
      </c>
      <c r="G183" s="2" t="s">
        <v>34</v>
      </c>
      <c r="H183" s="2" t="s">
        <v>103</v>
      </c>
      <c r="I183" s="2" t="s">
        <v>28</v>
      </c>
      <c r="J183" s="2" t="s">
        <v>29</v>
      </c>
      <c r="K183" s="2"/>
      <c r="L183" s="2" t="s">
        <v>423</v>
      </c>
      <c r="M183" s="2" t="s">
        <v>103</v>
      </c>
      <c r="N183" s="8" t="s">
        <v>36</v>
      </c>
      <c r="O183" s="6" t="s">
        <v>1160</v>
      </c>
      <c r="P183" s="6"/>
      <c r="Q183" s="6"/>
      <c r="R183" s="6"/>
      <c r="S183" s="2" t="s">
        <v>38</v>
      </c>
      <c r="T183" s="6"/>
      <c r="U183" s="2"/>
      <c r="V183" s="6"/>
      <c r="W183" s="2"/>
      <c r="X183" s="1"/>
    </row>
    <row r="184" spans="1:24" ht="69.75" customHeight="1">
      <c r="A184" s="2" t="s">
        <v>224</v>
      </c>
      <c r="B184" s="2" t="s">
        <v>797</v>
      </c>
      <c r="C184" s="10" t="s">
        <v>798</v>
      </c>
      <c r="D184" s="2" t="s">
        <v>657</v>
      </c>
      <c r="E184" s="2"/>
      <c r="F184" s="2" t="s">
        <v>119</v>
      </c>
      <c r="G184" s="2" t="s">
        <v>44</v>
      </c>
      <c r="H184" s="2" t="s">
        <v>103</v>
      </c>
      <c r="I184" s="2" t="s">
        <v>28</v>
      </c>
      <c r="J184" s="2" t="s">
        <v>29</v>
      </c>
      <c r="K184" s="2"/>
      <c r="L184" s="2" t="s">
        <v>799</v>
      </c>
      <c r="M184" s="2" t="s">
        <v>36</v>
      </c>
      <c r="N184" s="8" t="s">
        <v>158</v>
      </c>
      <c r="O184" s="6" t="s">
        <v>1161</v>
      </c>
      <c r="P184" s="6"/>
      <c r="Q184" s="6"/>
      <c r="R184" s="6"/>
      <c r="S184" s="2" t="s">
        <v>38</v>
      </c>
      <c r="T184" s="2"/>
      <c r="U184" s="2"/>
      <c r="V184" s="2"/>
      <c r="W184" s="2"/>
      <c r="X184" s="5"/>
    </row>
    <row r="185" spans="1:24" ht="69.75" customHeight="1">
      <c r="A185" s="2" t="s">
        <v>224</v>
      </c>
      <c r="B185" s="2" t="s">
        <v>655</v>
      </c>
      <c r="C185" s="10" t="s">
        <v>656</v>
      </c>
      <c r="D185" s="2" t="s">
        <v>657</v>
      </c>
      <c r="E185" s="2"/>
      <c r="F185" s="2" t="s">
        <v>119</v>
      </c>
      <c r="G185" s="2" t="s">
        <v>44</v>
      </c>
      <c r="H185" s="2" t="s">
        <v>103</v>
      </c>
      <c r="I185" s="2" t="s">
        <v>28</v>
      </c>
      <c r="J185" s="2" t="s">
        <v>29</v>
      </c>
      <c r="K185" s="2"/>
      <c r="L185" s="2" t="s">
        <v>658</v>
      </c>
      <c r="M185" s="2" t="s">
        <v>36</v>
      </c>
      <c r="N185" s="8" t="s">
        <v>37</v>
      </c>
      <c r="O185" s="6" t="s">
        <v>1162</v>
      </c>
      <c r="P185" s="6"/>
      <c r="Q185" s="6"/>
      <c r="R185" s="6"/>
      <c r="S185" s="2" t="s">
        <v>38</v>
      </c>
      <c r="T185" s="2"/>
      <c r="U185" s="2"/>
      <c r="V185" s="2"/>
      <c r="W185" s="2"/>
      <c r="X185" s="5"/>
    </row>
    <row r="186" spans="1:24" ht="69.75" customHeight="1">
      <c r="A186" s="2" t="s">
        <v>224</v>
      </c>
      <c r="B186" s="2" t="s">
        <v>414</v>
      </c>
      <c r="C186" s="10" t="s">
        <v>415</v>
      </c>
      <c r="D186" s="2" t="s">
        <v>416</v>
      </c>
      <c r="E186" s="2"/>
      <c r="F186" s="2" t="s">
        <v>41</v>
      </c>
      <c r="G186" s="2" t="s">
        <v>34</v>
      </c>
      <c r="H186" s="2" t="s">
        <v>103</v>
      </c>
      <c r="I186" s="2" t="s">
        <v>28</v>
      </c>
      <c r="J186" s="2" t="s">
        <v>29</v>
      </c>
      <c r="K186" s="2"/>
      <c r="L186" s="2" t="s">
        <v>259</v>
      </c>
      <c r="M186" s="2" t="s">
        <v>36</v>
      </c>
      <c r="N186" s="8" t="s">
        <v>233</v>
      </c>
      <c r="O186" s="6" t="s">
        <v>971</v>
      </c>
      <c r="P186" s="6"/>
      <c r="Q186" s="6"/>
      <c r="R186" s="6"/>
      <c r="S186" s="2" t="s">
        <v>38</v>
      </c>
      <c r="T186" s="2"/>
      <c r="U186" s="2"/>
      <c r="V186" s="2"/>
      <c r="W186" s="2"/>
      <c r="X186" s="1"/>
    </row>
    <row r="187" spans="1:24" ht="69.75" customHeight="1">
      <c r="A187" s="2" t="s">
        <v>224</v>
      </c>
      <c r="B187" s="2" t="s">
        <v>726</v>
      </c>
      <c r="C187" s="10" t="s">
        <v>727</v>
      </c>
      <c r="D187" s="2" t="s">
        <v>416</v>
      </c>
      <c r="E187" s="2"/>
      <c r="F187" s="2" t="s">
        <v>26</v>
      </c>
      <c r="G187" s="2" t="s">
        <v>44</v>
      </c>
      <c r="H187" s="2" t="s">
        <v>103</v>
      </c>
      <c r="I187" s="2" t="s">
        <v>28</v>
      </c>
      <c r="J187" s="2" t="s">
        <v>29</v>
      </c>
      <c r="K187" s="2" t="s">
        <v>133</v>
      </c>
      <c r="L187" s="2" t="s">
        <v>629</v>
      </c>
      <c r="M187" s="2" t="s">
        <v>36</v>
      </c>
      <c r="N187" s="8" t="s">
        <v>36</v>
      </c>
      <c r="O187" s="6" t="s">
        <v>1163</v>
      </c>
      <c r="P187" s="6"/>
      <c r="Q187" s="6"/>
      <c r="R187" s="6"/>
      <c r="S187" s="2" t="s">
        <v>38</v>
      </c>
      <c r="T187" s="2"/>
      <c r="U187" s="2"/>
      <c r="V187" s="2"/>
      <c r="W187" s="2"/>
      <c r="X187" s="1"/>
    </row>
    <row r="188" spans="1:24" ht="69.75" customHeight="1">
      <c r="A188" s="2" t="s">
        <v>224</v>
      </c>
      <c r="B188" s="2" t="s">
        <v>460</v>
      </c>
      <c r="C188" s="10" t="s">
        <v>461</v>
      </c>
      <c r="D188" s="2" t="s">
        <v>462</v>
      </c>
      <c r="E188" s="2"/>
      <c r="F188" s="2" t="s">
        <v>52</v>
      </c>
      <c r="G188" s="2" t="s">
        <v>34</v>
      </c>
      <c r="H188" s="2" t="s">
        <v>103</v>
      </c>
      <c r="I188" s="2" t="s">
        <v>28</v>
      </c>
      <c r="J188" s="2" t="s">
        <v>29</v>
      </c>
      <c r="K188" s="2" t="s">
        <v>141</v>
      </c>
      <c r="L188" s="2" t="s">
        <v>463</v>
      </c>
      <c r="M188" s="2" t="s">
        <v>36</v>
      </c>
      <c r="N188" s="8" t="s">
        <v>398</v>
      </c>
      <c r="O188" s="6" t="s">
        <v>972</v>
      </c>
      <c r="P188" s="6"/>
      <c r="Q188" s="6"/>
      <c r="R188" s="6"/>
      <c r="S188" s="2" t="s">
        <v>38</v>
      </c>
      <c r="T188" s="6"/>
      <c r="U188" s="2"/>
      <c r="V188" s="6"/>
      <c r="W188" s="2"/>
      <c r="X188" s="1"/>
    </row>
    <row r="189" spans="1:24" ht="69.75" customHeight="1">
      <c r="A189" s="10" t="s">
        <v>224</v>
      </c>
      <c r="B189" s="10" t="s">
        <v>470</v>
      </c>
      <c r="C189" s="10" t="s">
        <v>471</v>
      </c>
      <c r="D189" s="10" t="s">
        <v>462</v>
      </c>
      <c r="E189" s="10"/>
      <c r="F189" s="10" t="s">
        <v>218</v>
      </c>
      <c r="G189" s="10" t="s">
        <v>44</v>
      </c>
      <c r="H189" s="10" t="s">
        <v>103</v>
      </c>
      <c r="I189" s="2" t="s">
        <v>28</v>
      </c>
      <c r="J189" s="10" t="s">
        <v>75</v>
      </c>
      <c r="K189" s="2" t="s">
        <v>219</v>
      </c>
      <c r="L189" s="2" t="s">
        <v>472</v>
      </c>
      <c r="M189" s="2" t="s">
        <v>36</v>
      </c>
      <c r="N189" s="12" t="s">
        <v>37</v>
      </c>
      <c r="O189" s="10" t="s">
        <v>973</v>
      </c>
      <c r="P189" s="10"/>
      <c r="Q189" s="10"/>
      <c r="R189" s="10"/>
      <c r="S189" s="10" t="s">
        <v>81</v>
      </c>
      <c r="T189" s="4" t="s">
        <v>79</v>
      </c>
      <c r="U189" s="2" t="s">
        <v>473</v>
      </c>
      <c r="V189" s="4" t="s">
        <v>80</v>
      </c>
      <c r="W189" s="2"/>
      <c r="X189" s="1"/>
    </row>
    <row r="190" spans="1:24" ht="69.75" customHeight="1">
      <c r="A190" s="2" t="s">
        <v>224</v>
      </c>
      <c r="B190" s="2" t="s">
        <v>773</v>
      </c>
      <c r="C190" s="10" t="s">
        <v>1252</v>
      </c>
      <c r="D190" s="2" t="s">
        <v>774</v>
      </c>
      <c r="E190" s="2"/>
      <c r="F190" s="2" t="s">
        <v>52</v>
      </c>
      <c r="G190" s="2" t="s">
        <v>34</v>
      </c>
      <c r="H190" s="2" t="s">
        <v>36</v>
      </c>
      <c r="I190" s="2" t="s">
        <v>448</v>
      </c>
      <c r="J190" s="2" t="s">
        <v>29</v>
      </c>
      <c r="K190" s="2"/>
      <c r="L190" s="2" t="s">
        <v>775</v>
      </c>
      <c r="M190" s="2" t="s">
        <v>36</v>
      </c>
      <c r="N190" s="8" t="s">
        <v>37</v>
      </c>
      <c r="O190" s="6" t="s">
        <v>1164</v>
      </c>
      <c r="P190" s="6"/>
      <c r="Q190" s="6"/>
      <c r="R190" s="6"/>
      <c r="S190" s="2" t="s">
        <v>38</v>
      </c>
      <c r="T190" s="2"/>
      <c r="U190" s="2"/>
      <c r="V190" s="2"/>
      <c r="W190" s="2"/>
      <c r="X190" s="7" t="s">
        <v>869</v>
      </c>
    </row>
    <row r="191" spans="1:24" ht="69.75" customHeight="1">
      <c r="A191" s="2" t="s">
        <v>224</v>
      </c>
      <c r="B191" s="2" t="s">
        <v>519</v>
      </c>
      <c r="C191" s="10" t="s">
        <v>520</v>
      </c>
      <c r="D191" s="2" t="s">
        <v>331</v>
      </c>
      <c r="E191" s="2"/>
      <c r="F191" s="2" t="s">
        <v>52</v>
      </c>
      <c r="G191" s="2" t="s">
        <v>34</v>
      </c>
      <c r="H191" s="2" t="s">
        <v>110</v>
      </c>
      <c r="I191" s="2" t="s">
        <v>28</v>
      </c>
      <c r="J191" s="2" t="s">
        <v>29</v>
      </c>
      <c r="K191" s="2" t="s">
        <v>141</v>
      </c>
      <c r="L191" s="2" t="s">
        <v>521</v>
      </c>
      <c r="M191" s="2" t="s">
        <v>36</v>
      </c>
      <c r="N191" s="8" t="s">
        <v>36</v>
      </c>
      <c r="O191" s="6" t="s">
        <v>974</v>
      </c>
      <c r="P191" s="6"/>
      <c r="Q191" s="6"/>
      <c r="R191" s="6"/>
      <c r="S191" s="2" t="s">
        <v>38</v>
      </c>
      <c r="T191" s="6"/>
      <c r="U191" s="2"/>
      <c r="V191" s="6"/>
      <c r="W191" s="2"/>
      <c r="X191" s="1"/>
    </row>
    <row r="192" spans="1:24" ht="69.75" customHeight="1">
      <c r="A192" s="2" t="s">
        <v>224</v>
      </c>
      <c r="B192" s="2" t="s">
        <v>588</v>
      </c>
      <c r="C192" s="10" t="s">
        <v>589</v>
      </c>
      <c r="D192" s="2" t="s">
        <v>331</v>
      </c>
      <c r="E192" s="2"/>
      <c r="F192" s="2" t="s">
        <v>119</v>
      </c>
      <c r="G192" s="2" t="s">
        <v>60</v>
      </c>
      <c r="H192" s="2" t="s">
        <v>110</v>
      </c>
      <c r="I192" s="2" t="s">
        <v>28</v>
      </c>
      <c r="J192" s="2" t="s">
        <v>29</v>
      </c>
      <c r="K192" s="2"/>
      <c r="L192" s="2" t="s">
        <v>365</v>
      </c>
      <c r="M192" s="2" t="s">
        <v>36</v>
      </c>
      <c r="N192" s="8" t="s">
        <v>37</v>
      </c>
      <c r="O192" s="6" t="s">
        <v>975</v>
      </c>
      <c r="P192" s="6"/>
      <c r="Q192" s="6"/>
      <c r="R192" s="6"/>
      <c r="S192" s="2" t="s">
        <v>38</v>
      </c>
      <c r="T192" s="2"/>
      <c r="U192" s="2"/>
      <c r="V192" s="2"/>
      <c r="W192" s="2"/>
      <c r="X192" s="1"/>
    </row>
    <row r="193" spans="1:24" ht="69.75" customHeight="1">
      <c r="A193" s="2" t="s">
        <v>224</v>
      </c>
      <c r="B193" s="2" t="s">
        <v>329</v>
      </c>
      <c r="C193" s="10" t="s">
        <v>330</v>
      </c>
      <c r="D193" s="2" t="s">
        <v>331</v>
      </c>
      <c r="E193" s="2"/>
      <c r="F193" s="2" t="s">
        <v>41</v>
      </c>
      <c r="G193" s="2" t="s">
        <v>60</v>
      </c>
      <c r="H193" s="2" t="s">
        <v>110</v>
      </c>
      <c r="I193" s="2" t="s">
        <v>28</v>
      </c>
      <c r="J193" s="2" t="s">
        <v>29</v>
      </c>
      <c r="K193" s="2"/>
      <c r="L193" s="2" t="s">
        <v>229</v>
      </c>
      <c r="M193" s="2" t="s">
        <v>36</v>
      </c>
      <c r="N193" s="8" t="s">
        <v>36</v>
      </c>
      <c r="O193" s="6" t="s">
        <v>974</v>
      </c>
      <c r="P193" s="6"/>
      <c r="Q193" s="6"/>
      <c r="R193" s="6"/>
      <c r="S193" s="2" t="s">
        <v>38</v>
      </c>
      <c r="T193" s="2"/>
      <c r="U193" s="2"/>
      <c r="V193" s="2"/>
      <c r="W193" s="2"/>
      <c r="X193" s="1"/>
    </row>
    <row r="194" spans="1:24" ht="69.75" customHeight="1">
      <c r="A194" s="2" t="s">
        <v>224</v>
      </c>
      <c r="B194" s="2" t="s">
        <v>549</v>
      </c>
      <c r="C194" s="10" t="s">
        <v>65</v>
      </c>
      <c r="D194" s="2" t="s">
        <v>331</v>
      </c>
      <c r="E194" s="2"/>
      <c r="F194" s="2" t="s">
        <v>66</v>
      </c>
      <c r="G194" s="2" t="s">
        <v>34</v>
      </c>
      <c r="H194" s="2" t="s">
        <v>110</v>
      </c>
      <c r="I194" s="2" t="s">
        <v>28</v>
      </c>
      <c r="J194" s="2" t="s">
        <v>29</v>
      </c>
      <c r="K194" s="2"/>
      <c r="L194" s="2" t="s">
        <v>138</v>
      </c>
      <c r="M194" s="2" t="s">
        <v>36</v>
      </c>
      <c r="N194" s="8" t="s">
        <v>37</v>
      </c>
      <c r="O194" s="6" t="s">
        <v>1165</v>
      </c>
      <c r="P194" s="6"/>
      <c r="Q194" s="6"/>
      <c r="R194" s="6"/>
      <c r="S194" s="2" t="s">
        <v>38</v>
      </c>
      <c r="T194" s="2"/>
      <c r="U194" s="2"/>
      <c r="V194" s="2"/>
      <c r="W194" s="2"/>
      <c r="X194" s="1"/>
    </row>
    <row r="195" spans="1:24" ht="69.75" customHeight="1">
      <c r="A195" s="2" t="s">
        <v>224</v>
      </c>
      <c r="B195" s="2" t="s">
        <v>366</v>
      </c>
      <c r="C195" s="10" t="s">
        <v>367</v>
      </c>
      <c r="D195" s="2" t="s">
        <v>368</v>
      </c>
      <c r="E195" s="2"/>
      <c r="F195" s="2" t="s">
        <v>119</v>
      </c>
      <c r="G195" s="2" t="s">
        <v>34</v>
      </c>
      <c r="H195" s="2" t="s">
        <v>103</v>
      </c>
      <c r="I195" s="2" t="s">
        <v>28</v>
      </c>
      <c r="J195" s="2" t="s">
        <v>29</v>
      </c>
      <c r="K195" s="2"/>
      <c r="L195" s="2" t="s">
        <v>56</v>
      </c>
      <c r="M195" s="2" t="s">
        <v>36</v>
      </c>
      <c r="N195" s="8" t="s">
        <v>37</v>
      </c>
      <c r="O195" s="6" t="s">
        <v>976</v>
      </c>
      <c r="P195" s="6" t="s">
        <v>977</v>
      </c>
      <c r="Q195" s="6"/>
      <c r="R195" s="6"/>
      <c r="S195" s="2" t="s">
        <v>38</v>
      </c>
      <c r="T195" s="2"/>
      <c r="U195" s="2"/>
      <c r="V195" s="2"/>
      <c r="W195" s="2"/>
      <c r="X195" s="1"/>
    </row>
    <row r="196" spans="1:24" ht="69.75" customHeight="1">
      <c r="A196" s="2" t="s">
        <v>224</v>
      </c>
      <c r="B196" s="2" t="s">
        <v>817</v>
      </c>
      <c r="C196" s="10" t="s">
        <v>65</v>
      </c>
      <c r="D196" s="2" t="s">
        <v>368</v>
      </c>
      <c r="E196" s="2"/>
      <c r="F196" s="2" t="s">
        <v>66</v>
      </c>
      <c r="G196" s="2" t="s">
        <v>34</v>
      </c>
      <c r="H196" s="2" t="s">
        <v>103</v>
      </c>
      <c r="I196" s="2" t="s">
        <v>28</v>
      </c>
      <c r="J196" s="2" t="s">
        <v>29</v>
      </c>
      <c r="K196" s="2"/>
      <c r="L196" s="2" t="s">
        <v>818</v>
      </c>
      <c r="M196" s="2" t="s">
        <v>36</v>
      </c>
      <c r="N196" s="8" t="s">
        <v>37</v>
      </c>
      <c r="O196" s="6" t="s">
        <v>977</v>
      </c>
      <c r="P196" s="6"/>
      <c r="Q196" s="6"/>
      <c r="R196" s="6"/>
      <c r="S196" s="2" t="s">
        <v>38</v>
      </c>
      <c r="T196" s="2"/>
      <c r="U196" s="2"/>
      <c r="V196" s="2"/>
      <c r="W196" s="2"/>
      <c r="X196" s="1"/>
    </row>
    <row r="197" spans="1:24" ht="69.75" customHeight="1">
      <c r="A197" s="2" t="s">
        <v>224</v>
      </c>
      <c r="B197" s="2" t="s">
        <v>620</v>
      </c>
      <c r="C197" s="10" t="s">
        <v>621</v>
      </c>
      <c r="D197" s="2" t="s">
        <v>535</v>
      </c>
      <c r="E197" s="2"/>
      <c r="F197" s="2" t="s">
        <v>52</v>
      </c>
      <c r="G197" s="2" t="s">
        <v>34</v>
      </c>
      <c r="H197" s="2" t="s">
        <v>103</v>
      </c>
      <c r="I197" s="2" t="s">
        <v>28</v>
      </c>
      <c r="J197" s="2" t="s">
        <v>29</v>
      </c>
      <c r="K197" s="2"/>
      <c r="L197" s="2" t="s">
        <v>138</v>
      </c>
      <c r="M197" s="2" t="s">
        <v>36</v>
      </c>
      <c r="N197" s="8" t="s">
        <v>71</v>
      </c>
      <c r="O197" s="6" t="s">
        <v>978</v>
      </c>
      <c r="P197" s="6" t="s">
        <v>1053</v>
      </c>
      <c r="Q197" s="6"/>
      <c r="R197" s="6"/>
      <c r="S197" s="2" t="s">
        <v>38</v>
      </c>
      <c r="T197" s="2"/>
      <c r="U197" s="2"/>
      <c r="V197" s="2"/>
      <c r="W197" s="2"/>
      <c r="X197" s="1"/>
    </row>
    <row r="198" spans="1:24" ht="69.75" customHeight="1">
      <c r="A198" s="2" t="s">
        <v>224</v>
      </c>
      <c r="B198" s="2" t="s">
        <v>534</v>
      </c>
      <c r="C198" s="10" t="s">
        <v>370</v>
      </c>
      <c r="D198" s="2" t="s">
        <v>535</v>
      </c>
      <c r="E198" s="2"/>
      <c r="F198" s="2" t="s">
        <v>119</v>
      </c>
      <c r="G198" s="2" t="s">
        <v>34</v>
      </c>
      <c r="H198" s="2" t="s">
        <v>103</v>
      </c>
      <c r="I198" s="2" t="s">
        <v>28</v>
      </c>
      <c r="J198" s="2" t="s">
        <v>29</v>
      </c>
      <c r="K198" s="2"/>
      <c r="L198" s="2" t="s">
        <v>138</v>
      </c>
      <c r="M198" s="2" t="s">
        <v>36</v>
      </c>
      <c r="N198" s="8" t="s">
        <v>536</v>
      </c>
      <c r="O198" s="6" t="s">
        <v>979</v>
      </c>
      <c r="P198" s="6" t="s">
        <v>1054</v>
      </c>
      <c r="Q198" s="6"/>
      <c r="R198" s="6"/>
      <c r="S198" s="2" t="s">
        <v>38</v>
      </c>
      <c r="T198" s="2"/>
      <c r="U198" s="2"/>
      <c r="V198" s="2"/>
      <c r="W198" s="2"/>
      <c r="X198" s="1"/>
    </row>
    <row r="199" spans="1:24" ht="69.75" customHeight="1">
      <c r="A199" s="2" t="s">
        <v>224</v>
      </c>
      <c r="B199" s="2" t="s">
        <v>412</v>
      </c>
      <c r="C199" s="10" t="s">
        <v>413</v>
      </c>
      <c r="D199" s="2" t="s">
        <v>371</v>
      </c>
      <c r="E199" s="2"/>
      <c r="F199" s="2" t="s">
        <v>41</v>
      </c>
      <c r="G199" s="2" t="s">
        <v>34</v>
      </c>
      <c r="H199" s="2" t="s">
        <v>103</v>
      </c>
      <c r="I199" s="2" t="s">
        <v>28</v>
      </c>
      <c r="J199" s="2" t="s">
        <v>29</v>
      </c>
      <c r="K199" s="2"/>
      <c r="L199" s="2" t="s">
        <v>56</v>
      </c>
      <c r="M199" s="2" t="s">
        <v>36</v>
      </c>
      <c r="N199" s="8" t="s">
        <v>111</v>
      </c>
      <c r="O199" s="6" t="s">
        <v>980</v>
      </c>
      <c r="P199" s="6"/>
      <c r="Q199" s="6"/>
      <c r="R199" s="6"/>
      <c r="S199" s="2" t="s">
        <v>38</v>
      </c>
      <c r="T199" s="6"/>
      <c r="U199" s="2"/>
      <c r="V199" s="6"/>
      <c r="W199" s="2"/>
      <c r="X199" s="1"/>
    </row>
    <row r="200" spans="1:24" ht="69.75" customHeight="1">
      <c r="A200" s="10" t="s">
        <v>224</v>
      </c>
      <c r="B200" s="10" t="s">
        <v>369</v>
      </c>
      <c r="C200" s="10" t="s">
        <v>370</v>
      </c>
      <c r="D200" s="10" t="s">
        <v>371</v>
      </c>
      <c r="E200" s="10"/>
      <c r="F200" s="10" t="s">
        <v>119</v>
      </c>
      <c r="G200" s="10" t="s">
        <v>34</v>
      </c>
      <c r="H200" s="10" t="s">
        <v>103</v>
      </c>
      <c r="I200" s="2" t="s">
        <v>28</v>
      </c>
      <c r="J200" s="10" t="s">
        <v>29</v>
      </c>
      <c r="K200" s="2"/>
      <c r="L200" s="2" t="s">
        <v>138</v>
      </c>
      <c r="M200" s="2" t="s">
        <v>36</v>
      </c>
      <c r="N200" s="12" t="s">
        <v>37</v>
      </c>
      <c r="O200" s="10" t="s">
        <v>1166</v>
      </c>
      <c r="P200" s="10"/>
      <c r="Q200" s="10" t="s">
        <v>1055</v>
      </c>
      <c r="R200" s="10"/>
      <c r="S200" s="10" t="s">
        <v>81</v>
      </c>
      <c r="T200" s="3" t="s">
        <v>372</v>
      </c>
      <c r="U200" s="2" t="s">
        <v>373</v>
      </c>
      <c r="V200" s="3" t="s">
        <v>91</v>
      </c>
      <c r="W200" s="2"/>
      <c r="X200" s="5"/>
    </row>
    <row r="201" spans="1:24" ht="69.75" customHeight="1">
      <c r="A201" s="2" t="s">
        <v>224</v>
      </c>
      <c r="B201" s="2" t="s">
        <v>338</v>
      </c>
      <c r="C201" s="10" t="s">
        <v>339</v>
      </c>
      <c r="D201" s="2" t="s">
        <v>340</v>
      </c>
      <c r="E201" s="2"/>
      <c r="F201" s="2" t="s">
        <v>119</v>
      </c>
      <c r="G201" s="2" t="s">
        <v>34</v>
      </c>
      <c r="H201" s="2" t="s">
        <v>154</v>
      </c>
      <c r="I201" s="2" t="s">
        <v>28</v>
      </c>
      <c r="J201" s="2" t="s">
        <v>29</v>
      </c>
      <c r="K201" s="2"/>
      <c r="L201" s="2" t="s">
        <v>138</v>
      </c>
      <c r="M201" s="2" t="s">
        <v>36</v>
      </c>
      <c r="N201" s="8" t="s">
        <v>37</v>
      </c>
      <c r="O201" s="6" t="s">
        <v>1167</v>
      </c>
      <c r="P201" s="6"/>
      <c r="Q201" s="6"/>
      <c r="R201" s="6"/>
      <c r="S201" s="2" t="s">
        <v>38</v>
      </c>
      <c r="T201" s="2"/>
      <c r="U201" s="2"/>
      <c r="V201" s="2"/>
      <c r="W201" s="2"/>
      <c r="X201" s="1"/>
    </row>
    <row r="202" spans="1:24" ht="69.75" customHeight="1">
      <c r="A202" s="2" t="s">
        <v>224</v>
      </c>
      <c r="B202" s="2" t="s">
        <v>742</v>
      </c>
      <c r="C202" s="10" t="s">
        <v>743</v>
      </c>
      <c r="D202" s="2" t="s">
        <v>340</v>
      </c>
      <c r="E202" s="2"/>
      <c r="F202" s="2" t="s">
        <v>41</v>
      </c>
      <c r="G202" s="2" t="s">
        <v>34</v>
      </c>
      <c r="H202" s="2" t="s">
        <v>49</v>
      </c>
      <c r="I202" s="2" t="s">
        <v>28</v>
      </c>
      <c r="J202" s="2" t="s">
        <v>29</v>
      </c>
      <c r="K202" s="2"/>
      <c r="L202" s="2" t="s">
        <v>56</v>
      </c>
      <c r="M202" s="2" t="s">
        <v>36</v>
      </c>
      <c r="N202" s="8" t="s">
        <v>744</v>
      </c>
      <c r="O202" s="6" t="s">
        <v>1168</v>
      </c>
      <c r="P202" s="6"/>
      <c r="Q202" s="6"/>
      <c r="R202" s="6"/>
      <c r="S202" s="2" t="s">
        <v>38</v>
      </c>
      <c r="T202" s="2"/>
      <c r="U202" s="2"/>
      <c r="V202" s="2"/>
      <c r="W202" s="2"/>
      <c r="X202" s="1"/>
    </row>
    <row r="203" spans="1:24" ht="69.75" customHeight="1">
      <c r="A203" s="2" t="s">
        <v>224</v>
      </c>
      <c r="B203" s="2" t="s">
        <v>341</v>
      </c>
      <c r="C203" s="10" t="s">
        <v>65</v>
      </c>
      <c r="D203" s="2" t="s">
        <v>340</v>
      </c>
      <c r="E203" s="2"/>
      <c r="F203" s="2" t="s">
        <v>66</v>
      </c>
      <c r="G203" s="2" t="s">
        <v>34</v>
      </c>
      <c r="H203" s="2" t="s">
        <v>49</v>
      </c>
      <c r="I203" s="2" t="s">
        <v>28</v>
      </c>
      <c r="J203" s="2" t="s">
        <v>29</v>
      </c>
      <c r="K203" s="2"/>
      <c r="L203" s="2" t="s">
        <v>56</v>
      </c>
      <c r="M203" s="2" t="s">
        <v>36</v>
      </c>
      <c r="N203" s="8" t="s">
        <v>37</v>
      </c>
      <c r="O203" s="6" t="s">
        <v>981</v>
      </c>
      <c r="P203" s="6"/>
      <c r="Q203" s="6"/>
      <c r="R203" s="6"/>
      <c r="S203" s="2" t="s">
        <v>38</v>
      </c>
      <c r="T203" s="2"/>
      <c r="U203" s="2"/>
      <c r="V203" s="2"/>
      <c r="W203" s="2"/>
      <c r="X203" s="1"/>
    </row>
    <row r="204" spans="1:24" ht="69.75" customHeight="1">
      <c r="A204" s="2" t="s">
        <v>224</v>
      </c>
      <c r="B204" s="2" t="s">
        <v>662</v>
      </c>
      <c r="C204" s="10" t="s">
        <v>663</v>
      </c>
      <c r="D204" s="2" t="s">
        <v>664</v>
      </c>
      <c r="E204" s="2"/>
      <c r="F204" s="2" t="s">
        <v>119</v>
      </c>
      <c r="G204" s="2" t="s">
        <v>34</v>
      </c>
      <c r="H204" s="2" t="s">
        <v>103</v>
      </c>
      <c r="I204" s="2" t="s">
        <v>28</v>
      </c>
      <c r="J204" s="2" t="s">
        <v>29</v>
      </c>
      <c r="K204" s="2"/>
      <c r="L204" s="2" t="s">
        <v>138</v>
      </c>
      <c r="M204" s="2" t="s">
        <v>36</v>
      </c>
      <c r="N204" s="8" t="s">
        <v>37</v>
      </c>
      <c r="O204" s="6" t="s">
        <v>982</v>
      </c>
      <c r="P204" s="6"/>
      <c r="Q204" s="6"/>
      <c r="R204" s="6"/>
      <c r="S204" s="2" t="s">
        <v>38</v>
      </c>
      <c r="T204" s="2"/>
      <c r="U204" s="2"/>
      <c r="V204" s="2"/>
      <c r="W204" s="2"/>
      <c r="X204" s="1"/>
    </row>
    <row r="205" spans="1:24" ht="69.75" customHeight="1">
      <c r="A205" s="2" t="s">
        <v>224</v>
      </c>
      <c r="B205" s="2" t="s">
        <v>793</v>
      </c>
      <c r="C205" s="10" t="s">
        <v>65</v>
      </c>
      <c r="D205" s="2" t="s">
        <v>664</v>
      </c>
      <c r="E205" s="2"/>
      <c r="F205" s="2" t="s">
        <v>66</v>
      </c>
      <c r="G205" s="2" t="s">
        <v>34</v>
      </c>
      <c r="H205" s="2" t="s">
        <v>103</v>
      </c>
      <c r="I205" s="2" t="s">
        <v>28</v>
      </c>
      <c r="J205" s="2" t="s">
        <v>29</v>
      </c>
      <c r="K205" s="2"/>
      <c r="L205" s="2" t="s">
        <v>56</v>
      </c>
      <c r="M205" s="2" t="s">
        <v>36</v>
      </c>
      <c r="N205" s="8" t="s">
        <v>36</v>
      </c>
      <c r="O205" s="6" t="s">
        <v>983</v>
      </c>
      <c r="P205" s="6"/>
      <c r="Q205" s="6"/>
      <c r="R205" s="6"/>
      <c r="S205" s="2" t="s">
        <v>38</v>
      </c>
      <c r="T205" s="2"/>
      <c r="U205" s="2"/>
      <c r="V205" s="2"/>
      <c r="W205" s="2"/>
      <c r="X205" s="1"/>
    </row>
    <row r="206" spans="1:24" ht="69.75" customHeight="1">
      <c r="A206" s="2" t="s">
        <v>224</v>
      </c>
      <c r="B206" s="2" t="s">
        <v>567</v>
      </c>
      <c r="C206" s="10" t="s">
        <v>568</v>
      </c>
      <c r="D206" s="2" t="s">
        <v>569</v>
      </c>
      <c r="E206" s="2"/>
      <c r="F206" s="2" t="s">
        <v>52</v>
      </c>
      <c r="G206" s="2" t="s">
        <v>60</v>
      </c>
      <c r="H206" s="2" t="s">
        <v>36</v>
      </c>
      <c r="I206" s="2" t="s">
        <v>28</v>
      </c>
      <c r="J206" s="2" t="s">
        <v>29</v>
      </c>
      <c r="K206" s="2"/>
      <c r="L206" s="2" t="s">
        <v>570</v>
      </c>
      <c r="M206" s="2" t="s">
        <v>36</v>
      </c>
      <c r="N206" s="8" t="s">
        <v>36</v>
      </c>
      <c r="O206" s="6" t="s">
        <v>984</v>
      </c>
      <c r="P206" s="6"/>
      <c r="Q206" s="6"/>
      <c r="R206" s="6"/>
      <c r="S206" s="2" t="s">
        <v>38</v>
      </c>
      <c r="T206" s="2"/>
      <c r="U206" s="2"/>
      <c r="V206" s="2"/>
      <c r="W206" s="2"/>
      <c r="X206" s="5"/>
    </row>
    <row r="207" spans="1:24" ht="69.75" customHeight="1">
      <c r="A207" s="2" t="s">
        <v>224</v>
      </c>
      <c r="B207" s="2" t="s">
        <v>406</v>
      </c>
      <c r="C207" s="10" t="s">
        <v>404</v>
      </c>
      <c r="D207" s="2" t="s">
        <v>360</v>
      </c>
      <c r="E207" s="2"/>
      <c r="F207" s="2" t="s">
        <v>41</v>
      </c>
      <c r="G207" s="2" t="s">
        <v>34</v>
      </c>
      <c r="H207" s="2" t="s">
        <v>36</v>
      </c>
      <c r="I207" s="2" t="s">
        <v>28</v>
      </c>
      <c r="J207" s="2" t="s">
        <v>29</v>
      </c>
      <c r="K207" s="2"/>
      <c r="L207" s="2" t="s">
        <v>259</v>
      </c>
      <c r="M207" s="2" t="s">
        <v>36</v>
      </c>
      <c r="N207" s="8" t="s">
        <v>233</v>
      </c>
      <c r="O207" s="6" t="s">
        <v>985</v>
      </c>
      <c r="P207" s="6"/>
      <c r="Q207" s="6"/>
      <c r="R207" s="6"/>
      <c r="S207" s="2" t="s">
        <v>38</v>
      </c>
      <c r="T207" s="2"/>
      <c r="U207" s="2"/>
      <c r="V207" s="2"/>
      <c r="W207" s="2"/>
      <c r="X207" s="5"/>
    </row>
    <row r="208" spans="1:24" ht="69.75" customHeight="1">
      <c r="A208" s="2" t="s">
        <v>224</v>
      </c>
      <c r="B208" s="2" t="s">
        <v>574</v>
      </c>
      <c r="C208" s="10" t="s">
        <v>289</v>
      </c>
      <c r="D208" s="2" t="s">
        <v>360</v>
      </c>
      <c r="E208" s="2"/>
      <c r="F208" s="2" t="s">
        <v>41</v>
      </c>
      <c r="G208" s="2" t="s">
        <v>60</v>
      </c>
      <c r="H208" s="2" t="s">
        <v>158</v>
      </c>
      <c r="I208" s="2" t="s">
        <v>28</v>
      </c>
      <c r="J208" s="2" t="s">
        <v>269</v>
      </c>
      <c r="K208" s="2"/>
      <c r="L208" s="2" t="s">
        <v>291</v>
      </c>
      <c r="M208" s="2" t="s">
        <v>36</v>
      </c>
      <c r="N208" s="8" t="s">
        <v>158</v>
      </c>
      <c r="O208" s="6" t="s">
        <v>986</v>
      </c>
      <c r="P208" s="6"/>
      <c r="Q208" s="6"/>
      <c r="R208" s="6"/>
      <c r="S208" s="2" t="s">
        <v>38</v>
      </c>
      <c r="T208" s="6"/>
      <c r="U208" s="2"/>
      <c r="V208" s="6"/>
      <c r="W208" s="2"/>
      <c r="X208" s="7" t="s">
        <v>871</v>
      </c>
    </row>
    <row r="209" spans="1:24" ht="69.75" customHeight="1">
      <c r="A209" s="2" t="s">
        <v>224</v>
      </c>
      <c r="B209" s="2" t="s">
        <v>781</v>
      </c>
      <c r="C209" s="10" t="s">
        <v>147</v>
      </c>
      <c r="D209" s="2" t="s">
        <v>360</v>
      </c>
      <c r="E209" s="2"/>
      <c r="F209" s="2" t="s">
        <v>41</v>
      </c>
      <c r="G209" s="2" t="s">
        <v>34</v>
      </c>
      <c r="H209" s="2" t="s">
        <v>158</v>
      </c>
      <c r="I209" s="2" t="s">
        <v>28</v>
      </c>
      <c r="J209" s="2" t="s">
        <v>29</v>
      </c>
      <c r="K209" s="2" t="s">
        <v>69</v>
      </c>
      <c r="L209" s="2" t="s">
        <v>175</v>
      </c>
      <c r="M209" s="2" t="s">
        <v>151</v>
      </c>
      <c r="N209" s="8" t="s">
        <v>71</v>
      </c>
      <c r="O209" s="6" t="s">
        <v>987</v>
      </c>
      <c r="P209" s="6"/>
      <c r="Q209" s="6"/>
      <c r="R209" s="6"/>
      <c r="S209" s="2" t="s">
        <v>38</v>
      </c>
      <c r="T209" s="2"/>
      <c r="U209" s="2"/>
      <c r="V209" s="2"/>
      <c r="W209" s="2"/>
      <c r="X209" s="5"/>
    </row>
    <row r="210" spans="1:24" ht="69.75" customHeight="1">
      <c r="A210" s="2" t="s">
        <v>224</v>
      </c>
      <c r="B210" s="2" t="s">
        <v>643</v>
      </c>
      <c r="C210" s="10" t="s">
        <v>166</v>
      </c>
      <c r="D210" s="2" t="s">
        <v>360</v>
      </c>
      <c r="E210" s="2"/>
      <c r="F210" s="2" t="s">
        <v>41</v>
      </c>
      <c r="G210" s="2" t="s">
        <v>34</v>
      </c>
      <c r="H210" s="2" t="s">
        <v>158</v>
      </c>
      <c r="I210" s="2" t="s">
        <v>28</v>
      </c>
      <c r="J210" s="2" t="s">
        <v>29</v>
      </c>
      <c r="K210" s="2" t="s">
        <v>47</v>
      </c>
      <c r="L210" s="2" t="s">
        <v>167</v>
      </c>
      <c r="M210" s="2" t="s">
        <v>36</v>
      </c>
      <c r="N210" s="8" t="s">
        <v>49</v>
      </c>
      <c r="O210" s="6" t="s">
        <v>1169</v>
      </c>
      <c r="P210" s="6"/>
      <c r="Q210" s="6"/>
      <c r="R210" s="6"/>
      <c r="S210" s="2" t="s">
        <v>38</v>
      </c>
      <c r="T210" s="2"/>
      <c r="U210" s="2"/>
      <c r="V210" s="2"/>
      <c r="W210" s="2"/>
      <c r="X210" s="1"/>
    </row>
    <row r="211" spans="1:24" ht="69.75" customHeight="1">
      <c r="A211" s="2" t="s">
        <v>224</v>
      </c>
      <c r="B211" s="2" t="s">
        <v>359</v>
      </c>
      <c r="C211" s="10" t="s">
        <v>178</v>
      </c>
      <c r="D211" s="2" t="s">
        <v>360</v>
      </c>
      <c r="E211" s="2"/>
      <c r="F211" s="2" t="s">
        <v>26</v>
      </c>
      <c r="G211" s="2" t="s">
        <v>44</v>
      </c>
      <c r="H211" s="2" t="s">
        <v>158</v>
      </c>
      <c r="I211" s="2" t="s">
        <v>28</v>
      </c>
      <c r="J211" s="2" t="s">
        <v>29</v>
      </c>
      <c r="K211" s="2" t="s">
        <v>42</v>
      </c>
      <c r="L211" s="2" t="s">
        <v>185</v>
      </c>
      <c r="M211" s="2" t="s">
        <v>36</v>
      </c>
      <c r="N211" s="8" t="s">
        <v>103</v>
      </c>
      <c r="O211" s="6" t="s">
        <v>988</v>
      </c>
      <c r="P211" s="6"/>
      <c r="Q211" s="6"/>
      <c r="R211" s="6"/>
      <c r="S211" s="2" t="s">
        <v>38</v>
      </c>
      <c r="T211" s="2"/>
      <c r="U211" s="2"/>
      <c r="V211" s="2"/>
      <c r="W211" s="2"/>
      <c r="X211" s="1"/>
    </row>
    <row r="212" spans="1:24" ht="69.75" customHeight="1">
      <c r="A212" s="2" t="s">
        <v>224</v>
      </c>
      <c r="B212" s="2" t="s">
        <v>852</v>
      </c>
      <c r="C212" s="10" t="s">
        <v>273</v>
      </c>
      <c r="D212" s="2" t="s">
        <v>360</v>
      </c>
      <c r="E212" s="2"/>
      <c r="F212" s="2" t="s">
        <v>218</v>
      </c>
      <c r="G212" s="2" t="s">
        <v>44</v>
      </c>
      <c r="H212" s="2" t="s">
        <v>158</v>
      </c>
      <c r="I212" s="2" t="s">
        <v>28</v>
      </c>
      <c r="J212" s="2" t="s">
        <v>29</v>
      </c>
      <c r="K212" s="2" t="s">
        <v>270</v>
      </c>
      <c r="L212" s="2" t="s">
        <v>279</v>
      </c>
      <c r="M212" s="2" t="s">
        <v>36</v>
      </c>
      <c r="N212" s="8" t="s">
        <v>37</v>
      </c>
      <c r="O212" s="6" t="s">
        <v>1170</v>
      </c>
      <c r="P212" s="6"/>
      <c r="Q212" s="6"/>
      <c r="R212" s="6"/>
      <c r="S212" s="2" t="s">
        <v>38</v>
      </c>
      <c r="T212" s="2"/>
      <c r="U212" s="2"/>
      <c r="V212" s="2"/>
      <c r="W212" s="2"/>
      <c r="X212" s="1"/>
    </row>
    <row r="213" spans="1:24" ht="69.75" customHeight="1">
      <c r="A213" s="2" t="s">
        <v>224</v>
      </c>
      <c r="B213" s="2" t="s">
        <v>390</v>
      </c>
      <c r="C213" s="10" t="s">
        <v>65</v>
      </c>
      <c r="D213" s="2" t="s">
        <v>391</v>
      </c>
      <c r="E213" s="2"/>
      <c r="F213" s="2" t="s">
        <v>66</v>
      </c>
      <c r="G213" s="2" t="s">
        <v>34</v>
      </c>
      <c r="H213" s="2" t="s">
        <v>110</v>
      </c>
      <c r="I213" s="2" t="s">
        <v>28</v>
      </c>
      <c r="J213" s="2" t="s">
        <v>29</v>
      </c>
      <c r="K213" s="2"/>
      <c r="L213" s="2" t="s">
        <v>138</v>
      </c>
      <c r="M213" s="2" t="s">
        <v>36</v>
      </c>
      <c r="N213" s="8" t="s">
        <v>37</v>
      </c>
      <c r="O213" s="6" t="s">
        <v>1171</v>
      </c>
      <c r="P213" s="6"/>
      <c r="Q213" s="6"/>
      <c r="R213" s="6"/>
      <c r="S213" s="2" t="s">
        <v>38</v>
      </c>
      <c r="T213" s="6"/>
      <c r="U213" s="2"/>
      <c r="V213" s="6"/>
      <c r="W213" s="2"/>
      <c r="X213" s="1"/>
    </row>
    <row r="214" spans="1:24" ht="69.75" customHeight="1">
      <c r="A214" s="2" t="s">
        <v>224</v>
      </c>
      <c r="B214" s="2" t="s">
        <v>720</v>
      </c>
      <c r="C214" s="10" t="s">
        <v>721</v>
      </c>
      <c r="D214" s="2" t="s">
        <v>391</v>
      </c>
      <c r="E214" s="2"/>
      <c r="F214" s="2" t="s">
        <v>119</v>
      </c>
      <c r="G214" s="2" t="s">
        <v>34</v>
      </c>
      <c r="H214" s="2" t="s">
        <v>110</v>
      </c>
      <c r="I214" s="2" t="s">
        <v>28</v>
      </c>
      <c r="J214" s="2" t="s">
        <v>29</v>
      </c>
      <c r="K214" s="2"/>
      <c r="L214" s="2" t="s">
        <v>138</v>
      </c>
      <c r="M214" s="2" t="s">
        <v>36</v>
      </c>
      <c r="N214" s="8" t="s">
        <v>36</v>
      </c>
      <c r="O214" s="6" t="s">
        <v>1172</v>
      </c>
      <c r="P214" s="6"/>
      <c r="Q214" s="6"/>
      <c r="R214" s="6"/>
      <c r="S214" s="2" t="s">
        <v>38</v>
      </c>
      <c r="T214" s="2"/>
      <c r="U214" s="2"/>
      <c r="V214" s="2"/>
      <c r="W214" s="2"/>
      <c r="X214" s="1"/>
    </row>
    <row r="215" spans="1:24" ht="69.75" customHeight="1">
      <c r="A215" s="2" t="s">
        <v>224</v>
      </c>
      <c r="B215" s="2" t="s">
        <v>722</v>
      </c>
      <c r="C215" s="10" t="s">
        <v>723</v>
      </c>
      <c r="D215" s="2" t="s">
        <v>391</v>
      </c>
      <c r="E215" s="2"/>
      <c r="F215" s="2" t="s">
        <v>41</v>
      </c>
      <c r="G215" s="2" t="s">
        <v>60</v>
      </c>
      <c r="H215" s="2" t="s">
        <v>110</v>
      </c>
      <c r="I215" s="2" t="s">
        <v>28</v>
      </c>
      <c r="J215" s="2" t="s">
        <v>29</v>
      </c>
      <c r="K215" s="2"/>
      <c r="L215" s="2" t="s">
        <v>238</v>
      </c>
      <c r="M215" s="2" t="s">
        <v>36</v>
      </c>
      <c r="N215" s="8" t="s">
        <v>36</v>
      </c>
      <c r="O215" s="6" t="s">
        <v>1173</v>
      </c>
      <c r="P215" s="6"/>
      <c r="Q215" s="6"/>
      <c r="R215" s="6"/>
      <c r="S215" s="2" t="s">
        <v>38</v>
      </c>
      <c r="T215" s="2"/>
      <c r="U215" s="2"/>
      <c r="V215" s="2"/>
      <c r="W215" s="2"/>
      <c r="X215" s="1"/>
    </row>
    <row r="216" spans="1:24" ht="69.75" customHeight="1">
      <c r="A216" s="2" t="s">
        <v>224</v>
      </c>
      <c r="B216" s="2" t="s">
        <v>740</v>
      </c>
      <c r="C216" s="10" t="s">
        <v>741</v>
      </c>
      <c r="D216" s="2" t="s">
        <v>391</v>
      </c>
      <c r="E216" s="2"/>
      <c r="F216" s="2" t="s">
        <v>41</v>
      </c>
      <c r="G216" s="2" t="s">
        <v>44</v>
      </c>
      <c r="H216" s="2" t="s">
        <v>110</v>
      </c>
      <c r="I216" s="2" t="s">
        <v>28</v>
      </c>
      <c r="J216" s="2" t="s">
        <v>29</v>
      </c>
      <c r="K216" s="2"/>
      <c r="L216" s="2" t="s">
        <v>201</v>
      </c>
      <c r="M216" s="2" t="s">
        <v>36</v>
      </c>
      <c r="N216" s="8" t="s">
        <v>111</v>
      </c>
      <c r="O216" s="6" t="s">
        <v>1174</v>
      </c>
      <c r="P216" s="6"/>
      <c r="Q216" s="6"/>
      <c r="R216" s="6"/>
      <c r="S216" s="2" t="s">
        <v>38</v>
      </c>
      <c r="T216" s="2"/>
      <c r="U216" s="2"/>
      <c r="V216" s="2"/>
      <c r="W216" s="2"/>
      <c r="X216" s="1"/>
    </row>
    <row r="217" spans="1:24" ht="69.75" customHeight="1">
      <c r="A217" s="2" t="s">
        <v>224</v>
      </c>
      <c r="B217" s="2" t="s">
        <v>409</v>
      </c>
      <c r="C217" s="10" t="s">
        <v>410</v>
      </c>
      <c r="D217" s="2" t="s">
        <v>411</v>
      </c>
      <c r="E217" s="2"/>
      <c r="F217" s="2" t="s">
        <v>26</v>
      </c>
      <c r="G217" s="2" t="s">
        <v>34</v>
      </c>
      <c r="H217" s="2" t="s">
        <v>36</v>
      </c>
      <c r="I217" s="2" t="s">
        <v>28</v>
      </c>
      <c r="J217" s="2" t="s">
        <v>29</v>
      </c>
      <c r="K217" s="2" t="s">
        <v>32</v>
      </c>
      <c r="L217" s="2" t="s">
        <v>291</v>
      </c>
      <c r="M217" s="2" t="s">
        <v>36</v>
      </c>
      <c r="N217" s="8" t="s">
        <v>36</v>
      </c>
      <c r="O217" s="6" t="s">
        <v>1175</v>
      </c>
      <c r="P217" s="6" t="s">
        <v>1056</v>
      </c>
      <c r="Q217" s="6"/>
      <c r="R217" s="6"/>
      <c r="S217" s="2" t="s">
        <v>38</v>
      </c>
      <c r="T217" s="2"/>
      <c r="U217" s="2"/>
      <c r="V217" s="2"/>
      <c r="W217" s="2"/>
      <c r="X217" s="1"/>
    </row>
    <row r="218" spans="1:24" ht="69.75" customHeight="1">
      <c r="A218" s="2" t="s">
        <v>224</v>
      </c>
      <c r="B218" s="2" t="s">
        <v>347</v>
      </c>
      <c r="C218" s="10" t="s">
        <v>348</v>
      </c>
      <c r="D218" s="2" t="s">
        <v>349</v>
      </c>
      <c r="E218" s="2"/>
      <c r="F218" s="2" t="s">
        <v>218</v>
      </c>
      <c r="G218" s="2" t="s">
        <v>34</v>
      </c>
      <c r="H218" s="2" t="s">
        <v>36</v>
      </c>
      <c r="I218" s="2" t="s">
        <v>28</v>
      </c>
      <c r="J218" s="2" t="s">
        <v>29</v>
      </c>
      <c r="K218" s="2"/>
      <c r="L218" s="2" t="s">
        <v>235</v>
      </c>
      <c r="M218" s="2" t="s">
        <v>36</v>
      </c>
      <c r="N218" s="8" t="s">
        <v>111</v>
      </c>
      <c r="O218" s="6" t="s">
        <v>989</v>
      </c>
      <c r="P218" s="6" t="s">
        <v>1057</v>
      </c>
      <c r="Q218" s="6"/>
      <c r="R218" s="6"/>
      <c r="S218" s="2" t="s">
        <v>38</v>
      </c>
      <c r="T218" s="2"/>
      <c r="U218" s="2"/>
      <c r="V218" s="2"/>
      <c r="W218" s="2"/>
      <c r="X218" s="1"/>
    </row>
    <row r="219" spans="1:24" ht="69.75" customHeight="1">
      <c r="A219" s="10" t="s">
        <v>224</v>
      </c>
      <c r="B219" s="10" t="s">
        <v>644</v>
      </c>
      <c r="C219" s="10" t="s">
        <v>645</v>
      </c>
      <c r="D219" s="10" t="s">
        <v>646</v>
      </c>
      <c r="E219" s="10"/>
      <c r="F219" s="10" t="s">
        <v>218</v>
      </c>
      <c r="G219" s="10" t="s">
        <v>44</v>
      </c>
      <c r="H219" s="10" t="s">
        <v>36</v>
      </c>
      <c r="I219" s="2" t="s">
        <v>28</v>
      </c>
      <c r="J219" s="10" t="s">
        <v>75</v>
      </c>
      <c r="K219" s="2" t="s">
        <v>219</v>
      </c>
      <c r="L219" s="2" t="s">
        <v>235</v>
      </c>
      <c r="M219" s="2" t="s">
        <v>36</v>
      </c>
      <c r="N219" s="12" t="s">
        <v>143</v>
      </c>
      <c r="O219" s="10" t="s">
        <v>990</v>
      </c>
      <c r="P219" s="10"/>
      <c r="Q219" s="10"/>
      <c r="R219" s="10"/>
      <c r="S219" s="10" t="s">
        <v>81</v>
      </c>
      <c r="T219" s="4" t="s">
        <v>221</v>
      </c>
      <c r="U219" s="2" t="s">
        <v>647</v>
      </c>
      <c r="V219" s="4" t="s">
        <v>80</v>
      </c>
      <c r="W219" s="2"/>
      <c r="X219" s="1"/>
    </row>
    <row r="220" spans="1:24" ht="69.75" customHeight="1">
      <c r="A220" s="2" t="s">
        <v>224</v>
      </c>
      <c r="B220" s="2" t="s">
        <v>571</v>
      </c>
      <c r="C220" s="10" t="s">
        <v>572</v>
      </c>
      <c r="D220" s="2" t="s">
        <v>573</v>
      </c>
      <c r="E220" s="2"/>
      <c r="F220" s="2" t="s">
        <v>41</v>
      </c>
      <c r="G220" s="2" t="s">
        <v>34</v>
      </c>
      <c r="H220" s="2" t="s">
        <v>103</v>
      </c>
      <c r="I220" s="2" t="s">
        <v>28</v>
      </c>
      <c r="J220" s="2" t="s">
        <v>29</v>
      </c>
      <c r="K220" s="2" t="s">
        <v>219</v>
      </c>
      <c r="L220" s="2" t="s">
        <v>56</v>
      </c>
      <c r="M220" s="2" t="s">
        <v>36</v>
      </c>
      <c r="N220" s="8" t="s">
        <v>233</v>
      </c>
      <c r="O220" s="6" t="s">
        <v>991</v>
      </c>
      <c r="P220" s="6"/>
      <c r="Q220" s="6"/>
      <c r="R220" s="6"/>
      <c r="S220" s="2" t="s">
        <v>38</v>
      </c>
      <c r="T220" s="2"/>
      <c r="U220" s="2"/>
      <c r="V220" s="2"/>
      <c r="W220" s="2"/>
      <c r="X220" s="5"/>
    </row>
    <row r="221" spans="1:24" ht="69.75" customHeight="1">
      <c r="A221" s="10" t="s">
        <v>224</v>
      </c>
      <c r="B221" s="10" t="s">
        <v>321</v>
      </c>
      <c r="C221" s="10" t="s">
        <v>322</v>
      </c>
      <c r="D221" s="10" t="s">
        <v>323</v>
      </c>
      <c r="E221" s="10"/>
      <c r="F221" s="10" t="s">
        <v>218</v>
      </c>
      <c r="G221" s="10" t="s">
        <v>60</v>
      </c>
      <c r="H221" s="10" t="s">
        <v>36</v>
      </c>
      <c r="I221" s="2" t="s">
        <v>28</v>
      </c>
      <c r="J221" s="10" t="s">
        <v>29</v>
      </c>
      <c r="K221" s="2"/>
      <c r="L221" s="2" t="s">
        <v>235</v>
      </c>
      <c r="M221" s="2" t="s">
        <v>36</v>
      </c>
      <c r="N221" s="12" t="s">
        <v>143</v>
      </c>
      <c r="O221" s="10" t="s">
        <v>1137</v>
      </c>
      <c r="P221" s="10" t="s">
        <v>1038</v>
      </c>
      <c r="Q221" s="10" t="s">
        <v>1039</v>
      </c>
      <c r="R221" s="10"/>
      <c r="S221" s="10" t="s">
        <v>81</v>
      </c>
      <c r="T221" s="4" t="s">
        <v>79</v>
      </c>
      <c r="U221" s="2" t="s">
        <v>324</v>
      </c>
      <c r="V221" s="4" t="s">
        <v>80</v>
      </c>
      <c r="W221" s="2"/>
      <c r="X221" s="1"/>
    </row>
    <row r="222" spans="1:24" ht="69.75" customHeight="1">
      <c r="A222" s="2" t="s">
        <v>224</v>
      </c>
      <c r="B222" s="2" t="s">
        <v>728</v>
      </c>
      <c r="C222" s="10" t="s">
        <v>729</v>
      </c>
      <c r="D222" s="2" t="s">
        <v>466</v>
      </c>
      <c r="E222" s="2"/>
      <c r="F222" s="2" t="s">
        <v>41</v>
      </c>
      <c r="G222" s="2" t="s">
        <v>34</v>
      </c>
      <c r="H222" s="2" t="s">
        <v>103</v>
      </c>
      <c r="I222" s="2" t="s">
        <v>28</v>
      </c>
      <c r="J222" s="2" t="s">
        <v>29</v>
      </c>
      <c r="K222" s="2" t="s">
        <v>219</v>
      </c>
      <c r="L222" s="2" t="s">
        <v>109</v>
      </c>
      <c r="M222" s="2" t="s">
        <v>36</v>
      </c>
      <c r="N222" s="8" t="s">
        <v>143</v>
      </c>
      <c r="O222" s="6" t="s">
        <v>992</v>
      </c>
      <c r="P222" s="6"/>
      <c r="Q222" s="6"/>
      <c r="R222" s="6"/>
      <c r="S222" s="2" t="s">
        <v>38</v>
      </c>
      <c r="T222" s="2"/>
      <c r="U222" s="2"/>
      <c r="V222" s="2"/>
      <c r="W222" s="2"/>
      <c r="X222" s="1"/>
    </row>
    <row r="223" spans="1:24" ht="69.75" customHeight="1">
      <c r="A223" s="2" t="s">
        <v>224</v>
      </c>
      <c r="B223" s="2" t="s">
        <v>325</v>
      </c>
      <c r="C223" s="10" t="s">
        <v>326</v>
      </c>
      <c r="D223" s="2" t="s">
        <v>327</v>
      </c>
      <c r="E223" s="2"/>
      <c r="F223" s="2" t="s">
        <v>41</v>
      </c>
      <c r="G223" s="2" t="s">
        <v>60</v>
      </c>
      <c r="H223" s="2" t="s">
        <v>36</v>
      </c>
      <c r="I223" s="2" t="s">
        <v>28</v>
      </c>
      <c r="J223" s="2" t="s">
        <v>29</v>
      </c>
      <c r="K223" s="2"/>
      <c r="L223" s="2" t="s">
        <v>85</v>
      </c>
      <c r="M223" s="2" t="s">
        <v>36</v>
      </c>
      <c r="N223" s="8" t="s">
        <v>328</v>
      </c>
      <c r="O223" s="6" t="s">
        <v>993</v>
      </c>
      <c r="P223" s="6" t="s">
        <v>1058</v>
      </c>
      <c r="Q223" s="6" t="s">
        <v>1059</v>
      </c>
      <c r="R223" s="6"/>
      <c r="S223" s="2" t="s">
        <v>38</v>
      </c>
      <c r="T223" s="6"/>
      <c r="U223" s="2"/>
      <c r="V223" s="6"/>
      <c r="W223" s="2"/>
      <c r="X223" s="5"/>
    </row>
    <row r="224" spans="1:24" ht="69.75" customHeight="1">
      <c r="A224" s="2" t="s">
        <v>224</v>
      </c>
      <c r="B224" s="2" t="s">
        <v>374</v>
      </c>
      <c r="C224" s="10" t="s">
        <v>375</v>
      </c>
      <c r="D224" s="2" t="s">
        <v>376</v>
      </c>
      <c r="E224" s="2"/>
      <c r="F224" s="2" t="s">
        <v>41</v>
      </c>
      <c r="G224" s="2" t="s">
        <v>60</v>
      </c>
      <c r="H224" s="2" t="s">
        <v>154</v>
      </c>
      <c r="I224" s="2" t="s">
        <v>28</v>
      </c>
      <c r="J224" s="2" t="s">
        <v>29</v>
      </c>
      <c r="K224" s="2" t="s">
        <v>219</v>
      </c>
      <c r="L224" s="2" t="s">
        <v>70</v>
      </c>
      <c r="M224" s="2" t="s">
        <v>36</v>
      </c>
      <c r="N224" s="8" t="s">
        <v>111</v>
      </c>
      <c r="O224" s="6" t="s">
        <v>1176</v>
      </c>
      <c r="P224" s="6"/>
      <c r="Q224" s="6"/>
      <c r="R224" s="6"/>
      <c r="S224" s="2" t="s">
        <v>38</v>
      </c>
      <c r="T224" s="6"/>
      <c r="U224" s="2"/>
      <c r="V224" s="6"/>
      <c r="W224" s="2"/>
      <c r="X224" s="1"/>
    </row>
    <row r="225" spans="1:24" ht="69.75" customHeight="1">
      <c r="A225" s="2" t="s">
        <v>224</v>
      </c>
      <c r="B225" s="2" t="s">
        <v>803</v>
      </c>
      <c r="C225" s="10" t="s">
        <v>804</v>
      </c>
      <c r="D225" s="2" t="s">
        <v>376</v>
      </c>
      <c r="E225" s="2"/>
      <c r="F225" s="2" t="s">
        <v>218</v>
      </c>
      <c r="G225" s="2" t="s">
        <v>44</v>
      </c>
      <c r="H225" s="2" t="s">
        <v>49</v>
      </c>
      <c r="I225" s="2" t="s">
        <v>28</v>
      </c>
      <c r="J225" s="2" t="s">
        <v>29</v>
      </c>
      <c r="K225" s="2" t="s">
        <v>219</v>
      </c>
      <c r="L225" s="2" t="s">
        <v>70</v>
      </c>
      <c r="M225" s="2" t="s">
        <v>36</v>
      </c>
      <c r="N225" s="8" t="s">
        <v>230</v>
      </c>
      <c r="O225" s="6" t="s">
        <v>994</v>
      </c>
      <c r="P225" s="6"/>
      <c r="Q225" s="6"/>
      <c r="R225" s="6"/>
      <c r="S225" s="2" t="s">
        <v>38</v>
      </c>
      <c r="T225" s="2"/>
      <c r="U225" s="2"/>
      <c r="V225" s="2"/>
      <c r="W225" s="2"/>
      <c r="X225" s="1"/>
    </row>
    <row r="226" spans="1:24" ht="69.75" customHeight="1">
      <c r="A226" s="2" t="s">
        <v>224</v>
      </c>
      <c r="B226" s="2" t="s">
        <v>707</v>
      </c>
      <c r="C226" s="10" t="s">
        <v>708</v>
      </c>
      <c r="D226" s="2" t="s">
        <v>376</v>
      </c>
      <c r="E226" s="2"/>
      <c r="F226" s="2" t="s">
        <v>41</v>
      </c>
      <c r="G226" s="2" t="s">
        <v>60</v>
      </c>
      <c r="H226" s="2" t="s">
        <v>49</v>
      </c>
      <c r="I226" s="2" t="s">
        <v>28</v>
      </c>
      <c r="J226" s="2" t="s">
        <v>29</v>
      </c>
      <c r="K226" s="2"/>
      <c r="L226" s="2" t="s">
        <v>70</v>
      </c>
      <c r="M226" s="2" t="s">
        <v>36</v>
      </c>
      <c r="N226" s="8" t="s">
        <v>37</v>
      </c>
      <c r="O226" s="6" t="s">
        <v>995</v>
      </c>
      <c r="P226" s="6"/>
      <c r="Q226" s="6"/>
      <c r="R226" s="6"/>
      <c r="S226" s="2" t="s">
        <v>38</v>
      </c>
      <c r="T226" s="2"/>
      <c r="U226" s="2"/>
      <c r="V226" s="2"/>
      <c r="W226" s="2"/>
      <c r="X226" s="5"/>
    </row>
    <row r="227" spans="1:24" ht="69.75" customHeight="1">
      <c r="A227" s="2" t="s">
        <v>224</v>
      </c>
      <c r="B227" s="2" t="s">
        <v>630</v>
      </c>
      <c r="C227" s="10" t="s">
        <v>631</v>
      </c>
      <c r="D227" s="2" t="s">
        <v>484</v>
      </c>
      <c r="E227" s="2"/>
      <c r="F227" s="2" t="s">
        <v>26</v>
      </c>
      <c r="G227" s="2" t="s">
        <v>44</v>
      </c>
      <c r="H227" s="2" t="s">
        <v>49</v>
      </c>
      <c r="I227" s="2" t="s">
        <v>28</v>
      </c>
      <c r="J227" s="2" t="s">
        <v>29</v>
      </c>
      <c r="K227" s="2"/>
      <c r="L227" s="2" t="s">
        <v>235</v>
      </c>
      <c r="M227" s="2" t="s">
        <v>36</v>
      </c>
      <c r="N227" s="8" t="s">
        <v>37</v>
      </c>
      <c r="O227" s="6" t="s">
        <v>1232</v>
      </c>
      <c r="P227" s="6"/>
      <c r="Q227" s="6"/>
      <c r="R227" s="6"/>
      <c r="S227" s="2" t="s">
        <v>38</v>
      </c>
      <c r="T227" s="2"/>
      <c r="U227" s="2"/>
      <c r="V227" s="2"/>
      <c r="W227" s="2"/>
      <c r="X227" s="7" t="s">
        <v>875</v>
      </c>
    </row>
    <row r="228" spans="1:24" ht="69.75" customHeight="1">
      <c r="A228" s="2" t="s">
        <v>224</v>
      </c>
      <c r="B228" s="2" t="s">
        <v>550</v>
      </c>
      <c r="C228" s="10" t="s">
        <v>551</v>
      </c>
      <c r="D228" s="2" t="s">
        <v>484</v>
      </c>
      <c r="E228" s="2"/>
      <c r="F228" s="2" t="s">
        <v>218</v>
      </c>
      <c r="G228" s="2" t="s">
        <v>90</v>
      </c>
      <c r="H228" s="2" t="s">
        <v>49</v>
      </c>
      <c r="I228" s="2" t="s">
        <v>28</v>
      </c>
      <c r="J228" s="2" t="s">
        <v>29</v>
      </c>
      <c r="K228" s="2" t="s">
        <v>219</v>
      </c>
      <c r="L228" s="2" t="s">
        <v>213</v>
      </c>
      <c r="M228" s="2" t="s">
        <v>36</v>
      </c>
      <c r="N228" s="8" t="s">
        <v>36</v>
      </c>
      <c r="O228" s="6" t="s">
        <v>1177</v>
      </c>
      <c r="P228" s="6"/>
      <c r="Q228" s="6"/>
      <c r="R228" s="6" t="s">
        <v>1178</v>
      </c>
      <c r="S228" s="2" t="s">
        <v>38</v>
      </c>
      <c r="T228" s="6"/>
      <c r="U228" s="2"/>
      <c r="V228" s="6"/>
      <c r="W228" s="2"/>
    </row>
    <row r="229" spans="1:24" ht="69.75" customHeight="1">
      <c r="A229" s="2" t="s">
        <v>224</v>
      </c>
      <c r="B229" s="2" t="s">
        <v>482</v>
      </c>
      <c r="C229" s="10" t="s">
        <v>483</v>
      </c>
      <c r="D229" s="2" t="s">
        <v>484</v>
      </c>
      <c r="E229" s="2"/>
      <c r="F229" s="2" t="s">
        <v>26</v>
      </c>
      <c r="G229" s="2" t="s">
        <v>44</v>
      </c>
      <c r="H229" s="2" t="s">
        <v>154</v>
      </c>
      <c r="I229" s="2" t="s">
        <v>28</v>
      </c>
      <c r="J229" s="2" t="s">
        <v>29</v>
      </c>
      <c r="K229" s="2"/>
      <c r="L229" s="2" t="s">
        <v>213</v>
      </c>
      <c r="M229" s="2" t="s">
        <v>36</v>
      </c>
      <c r="N229" s="8" t="s">
        <v>230</v>
      </c>
      <c r="O229" s="6" t="s">
        <v>1179</v>
      </c>
      <c r="P229" s="6"/>
      <c r="Q229" s="6"/>
      <c r="R229" s="6" t="s">
        <v>1180</v>
      </c>
      <c r="S229" s="2" t="s">
        <v>38</v>
      </c>
      <c r="T229" s="2"/>
      <c r="U229" s="2"/>
      <c r="V229" s="2"/>
      <c r="W229" s="2"/>
    </row>
    <row r="230" spans="1:24" ht="69.75" customHeight="1">
      <c r="A230" s="2" t="s">
        <v>224</v>
      </c>
      <c r="B230" s="2" t="s">
        <v>696</v>
      </c>
      <c r="C230" s="10" t="s">
        <v>1241</v>
      </c>
      <c r="D230" s="2" t="s">
        <v>697</v>
      </c>
      <c r="E230" s="2"/>
      <c r="F230" s="2" t="s">
        <v>66</v>
      </c>
      <c r="G230" s="2" t="s">
        <v>60</v>
      </c>
      <c r="H230" s="2" t="s">
        <v>49</v>
      </c>
      <c r="I230" s="2" t="s">
        <v>28</v>
      </c>
      <c r="J230" s="2" t="s">
        <v>29</v>
      </c>
      <c r="K230" s="2"/>
      <c r="L230" s="2" t="s">
        <v>235</v>
      </c>
      <c r="M230" s="2" t="s">
        <v>36</v>
      </c>
      <c r="N230" s="8" t="s">
        <v>37</v>
      </c>
      <c r="O230" s="6" t="s">
        <v>1232</v>
      </c>
      <c r="P230" s="6"/>
      <c r="Q230" s="6"/>
      <c r="R230" s="6"/>
      <c r="S230" s="2" t="s">
        <v>38</v>
      </c>
      <c r="T230" s="2"/>
      <c r="U230" s="2"/>
      <c r="V230" s="2"/>
      <c r="W230" s="2"/>
      <c r="X230" s="7" t="s">
        <v>875</v>
      </c>
    </row>
    <row r="231" spans="1:24" ht="69.75" customHeight="1">
      <c r="A231" s="2" t="s">
        <v>224</v>
      </c>
      <c r="B231" s="2" t="s">
        <v>778</v>
      </c>
      <c r="C231" s="10" t="s">
        <v>779</v>
      </c>
      <c r="D231" s="2" t="s">
        <v>697</v>
      </c>
      <c r="E231" s="2"/>
      <c r="F231" s="2" t="s">
        <v>41</v>
      </c>
      <c r="G231" s="2" t="s">
        <v>34</v>
      </c>
      <c r="H231" s="2" t="s">
        <v>49</v>
      </c>
      <c r="I231" s="2" t="s">
        <v>28</v>
      </c>
      <c r="J231" s="2" t="s">
        <v>29</v>
      </c>
      <c r="K231" s="2"/>
      <c r="L231" s="2" t="s">
        <v>780</v>
      </c>
      <c r="M231" s="2" t="s">
        <v>36</v>
      </c>
      <c r="N231" s="8" t="s">
        <v>36</v>
      </c>
      <c r="O231" s="6" t="s">
        <v>1181</v>
      </c>
      <c r="P231" s="6"/>
      <c r="Q231" s="6"/>
      <c r="R231" s="6"/>
      <c r="S231" s="2" t="s">
        <v>38</v>
      </c>
      <c r="T231" s="2"/>
      <c r="U231" s="2"/>
      <c r="V231" s="2"/>
      <c r="W231" s="2"/>
    </row>
    <row r="232" spans="1:24" ht="69.75" customHeight="1">
      <c r="A232" s="2" t="s">
        <v>224</v>
      </c>
      <c r="B232" s="2" t="s">
        <v>828</v>
      </c>
      <c r="C232" s="10" t="s">
        <v>829</v>
      </c>
      <c r="D232" s="2" t="s">
        <v>697</v>
      </c>
      <c r="E232" s="2"/>
      <c r="F232" s="2" t="s">
        <v>52</v>
      </c>
      <c r="G232" s="2" t="s">
        <v>90</v>
      </c>
      <c r="H232" s="2" t="s">
        <v>154</v>
      </c>
      <c r="I232" s="2" t="s">
        <v>28</v>
      </c>
      <c r="J232" s="2" t="s">
        <v>29</v>
      </c>
      <c r="K232" s="2"/>
      <c r="L232" s="2" t="s">
        <v>830</v>
      </c>
      <c r="M232" s="2" t="s">
        <v>36</v>
      </c>
      <c r="N232" s="8" t="s">
        <v>831</v>
      </c>
      <c r="O232" s="6" t="s">
        <v>996</v>
      </c>
      <c r="P232" s="6"/>
      <c r="Q232" s="6"/>
      <c r="R232" s="6"/>
      <c r="S232" s="2" t="s">
        <v>38</v>
      </c>
      <c r="T232" s="6"/>
      <c r="U232" s="2"/>
      <c r="V232" s="6"/>
      <c r="W232" s="2"/>
    </row>
    <row r="233" spans="1:24" ht="69.75" customHeight="1">
      <c r="A233" s="2" t="s">
        <v>224</v>
      </c>
      <c r="B233" s="2" t="s">
        <v>763</v>
      </c>
      <c r="C233" s="10" t="s">
        <v>764</v>
      </c>
      <c r="D233" s="2" t="s">
        <v>379</v>
      </c>
      <c r="E233" s="2"/>
      <c r="F233" s="2" t="s">
        <v>26</v>
      </c>
      <c r="G233" s="2" t="s">
        <v>60</v>
      </c>
      <c r="H233" s="2" t="s">
        <v>154</v>
      </c>
      <c r="I233" s="2" t="s">
        <v>28</v>
      </c>
      <c r="J233" s="2" t="s">
        <v>29</v>
      </c>
      <c r="K233" s="2" t="s">
        <v>32</v>
      </c>
      <c r="L233" s="2" t="s">
        <v>765</v>
      </c>
      <c r="M233" s="2" t="s">
        <v>36</v>
      </c>
      <c r="N233" s="8" t="s">
        <v>120</v>
      </c>
      <c r="O233" s="6" t="s">
        <v>1182</v>
      </c>
      <c r="P233" s="6"/>
      <c r="Q233" s="6"/>
      <c r="R233" s="6"/>
      <c r="S233" s="2" t="s">
        <v>38</v>
      </c>
      <c r="T233" s="2"/>
      <c r="U233" s="2"/>
      <c r="V233" s="2"/>
      <c r="W233" s="2"/>
      <c r="X233" s="5"/>
    </row>
    <row r="234" spans="1:24" ht="69.75" customHeight="1">
      <c r="A234" s="2" t="s">
        <v>224</v>
      </c>
      <c r="B234" s="2" t="s">
        <v>575</v>
      </c>
      <c r="C234" s="10" t="s">
        <v>576</v>
      </c>
      <c r="D234" s="2" t="s">
        <v>379</v>
      </c>
      <c r="E234" s="2"/>
      <c r="F234" s="2" t="s">
        <v>218</v>
      </c>
      <c r="G234" s="2" t="s">
        <v>44</v>
      </c>
      <c r="H234" s="2" t="s">
        <v>49</v>
      </c>
      <c r="I234" s="2" t="s">
        <v>28</v>
      </c>
      <c r="J234" s="2" t="s">
        <v>29</v>
      </c>
      <c r="K234" s="2"/>
      <c r="L234" s="2" t="s">
        <v>213</v>
      </c>
      <c r="M234" s="2" t="s">
        <v>36</v>
      </c>
      <c r="N234" s="8" t="s">
        <v>110</v>
      </c>
      <c r="O234" s="6" t="s">
        <v>997</v>
      </c>
      <c r="P234" s="6" t="s">
        <v>998</v>
      </c>
      <c r="Q234" s="6"/>
      <c r="R234" s="6"/>
      <c r="S234" s="2" t="s">
        <v>38</v>
      </c>
      <c r="T234" s="6"/>
      <c r="U234" s="2"/>
      <c r="V234" s="6"/>
      <c r="W234" s="2"/>
      <c r="X234" s="5"/>
    </row>
    <row r="235" spans="1:24" ht="69.75" customHeight="1">
      <c r="A235" s="2" t="s">
        <v>224</v>
      </c>
      <c r="B235" s="2" t="s">
        <v>377</v>
      </c>
      <c r="C235" s="10" t="s">
        <v>378</v>
      </c>
      <c r="D235" s="2" t="s">
        <v>379</v>
      </c>
      <c r="E235" s="2"/>
      <c r="F235" s="2" t="s">
        <v>26</v>
      </c>
      <c r="G235" s="2" t="s">
        <v>44</v>
      </c>
      <c r="H235" s="2" t="s">
        <v>49</v>
      </c>
      <c r="I235" s="2" t="s">
        <v>28</v>
      </c>
      <c r="J235" s="2" t="s">
        <v>29</v>
      </c>
      <c r="K235" s="2" t="s">
        <v>32</v>
      </c>
      <c r="L235" s="2" t="s">
        <v>380</v>
      </c>
      <c r="M235" s="2" t="s">
        <v>36</v>
      </c>
      <c r="N235" s="8" t="s">
        <v>27</v>
      </c>
      <c r="O235" s="6" t="s">
        <v>1183</v>
      </c>
      <c r="P235" s="6"/>
      <c r="Q235" s="6"/>
      <c r="R235" s="6"/>
      <c r="S235" s="2" t="s">
        <v>38</v>
      </c>
      <c r="T235" s="2"/>
      <c r="U235" s="2"/>
      <c r="V235" s="2"/>
      <c r="W235" s="2"/>
      <c r="X235" s="1"/>
    </row>
    <row r="236" spans="1:24" ht="69.75" customHeight="1">
      <c r="A236" s="10" t="s">
        <v>224</v>
      </c>
      <c r="B236" s="10" t="s">
        <v>580</v>
      </c>
      <c r="C236" s="10" t="s">
        <v>581</v>
      </c>
      <c r="D236" s="10" t="s">
        <v>582</v>
      </c>
      <c r="E236" s="10"/>
      <c r="F236" s="10" t="s">
        <v>26</v>
      </c>
      <c r="G236" s="10" t="s">
        <v>44</v>
      </c>
      <c r="H236" s="10" t="s">
        <v>103</v>
      </c>
      <c r="I236" s="2" t="s">
        <v>28</v>
      </c>
      <c r="J236" s="10" t="s">
        <v>75</v>
      </c>
      <c r="K236" s="2"/>
      <c r="L236" s="2" t="s">
        <v>389</v>
      </c>
      <c r="M236" s="2" t="s">
        <v>36</v>
      </c>
      <c r="N236" s="12" t="s">
        <v>103</v>
      </c>
      <c r="O236" s="10" t="s">
        <v>1184</v>
      </c>
      <c r="P236" s="10"/>
      <c r="Q236" s="10"/>
      <c r="R236" s="10"/>
      <c r="S236" s="10" t="s">
        <v>81</v>
      </c>
      <c r="T236" s="4" t="s">
        <v>313</v>
      </c>
      <c r="U236" s="2" t="s">
        <v>583</v>
      </c>
      <c r="V236" s="4" t="s">
        <v>80</v>
      </c>
      <c r="W236" s="2"/>
      <c r="X236" s="1"/>
    </row>
    <row r="237" spans="1:24" ht="69.75" customHeight="1">
      <c r="A237" s="2" t="s">
        <v>224</v>
      </c>
      <c r="B237" s="2" t="s">
        <v>784</v>
      </c>
      <c r="C237" s="10" t="s">
        <v>785</v>
      </c>
      <c r="D237" s="2" t="s">
        <v>582</v>
      </c>
      <c r="E237" s="2"/>
      <c r="F237" s="2" t="s">
        <v>26</v>
      </c>
      <c r="G237" s="2" t="s">
        <v>34</v>
      </c>
      <c r="H237" s="2" t="s">
        <v>103</v>
      </c>
      <c r="I237" s="2" t="s">
        <v>28</v>
      </c>
      <c r="J237" s="2" t="s">
        <v>29</v>
      </c>
      <c r="K237" s="2"/>
      <c r="L237" s="2" t="s">
        <v>786</v>
      </c>
      <c r="M237" s="2" t="s">
        <v>36</v>
      </c>
      <c r="N237" s="8" t="s">
        <v>787</v>
      </c>
      <c r="O237" s="6" t="s">
        <v>999</v>
      </c>
      <c r="P237" s="6" t="s">
        <v>1060</v>
      </c>
      <c r="Q237" s="6"/>
      <c r="R237" s="6"/>
      <c r="S237" s="2" t="s">
        <v>38</v>
      </c>
      <c r="T237" s="2"/>
      <c r="U237" s="2"/>
      <c r="V237" s="2"/>
      <c r="W237" s="2"/>
      <c r="X237" s="5"/>
    </row>
    <row r="238" spans="1:24" ht="69.75" customHeight="1">
      <c r="A238" s="2" t="s">
        <v>224</v>
      </c>
      <c r="B238" s="2" t="s">
        <v>850</v>
      </c>
      <c r="C238" s="10" t="s">
        <v>851</v>
      </c>
      <c r="D238" s="2" t="s">
        <v>639</v>
      </c>
      <c r="E238" s="2"/>
      <c r="F238" s="2" t="s">
        <v>26</v>
      </c>
      <c r="G238" s="2" t="s">
        <v>34</v>
      </c>
      <c r="H238" s="2" t="s">
        <v>103</v>
      </c>
      <c r="I238" s="2" t="s">
        <v>28</v>
      </c>
      <c r="J238" s="2" t="s">
        <v>29</v>
      </c>
      <c r="K238" s="2" t="s">
        <v>32</v>
      </c>
      <c r="L238" s="2" t="s">
        <v>389</v>
      </c>
      <c r="M238" s="2" t="s">
        <v>36</v>
      </c>
      <c r="N238" s="8" t="s">
        <v>36</v>
      </c>
      <c r="O238" s="6" t="s">
        <v>1000</v>
      </c>
      <c r="P238" s="6"/>
      <c r="Q238" s="6"/>
      <c r="R238" s="6"/>
      <c r="S238" s="2" t="s">
        <v>38</v>
      </c>
      <c r="T238" s="2"/>
      <c r="U238" s="2"/>
      <c r="V238" s="2"/>
      <c r="W238" s="2"/>
      <c r="X238" s="1"/>
    </row>
    <row r="239" spans="1:24" ht="69.75" customHeight="1">
      <c r="A239" s="2" t="s">
        <v>224</v>
      </c>
      <c r="B239" s="2" t="s">
        <v>637</v>
      </c>
      <c r="C239" s="10" t="s">
        <v>638</v>
      </c>
      <c r="D239" s="2" t="s">
        <v>639</v>
      </c>
      <c r="E239" s="2"/>
      <c r="F239" s="2" t="s">
        <v>26</v>
      </c>
      <c r="G239" s="2" t="s">
        <v>44</v>
      </c>
      <c r="H239" s="2" t="s">
        <v>103</v>
      </c>
      <c r="I239" s="2" t="s">
        <v>28</v>
      </c>
      <c r="J239" s="2" t="s">
        <v>29</v>
      </c>
      <c r="K239" s="2" t="s">
        <v>32</v>
      </c>
      <c r="L239" s="2" t="s">
        <v>389</v>
      </c>
      <c r="M239" s="2" t="s">
        <v>36</v>
      </c>
      <c r="N239" s="8" t="s">
        <v>103</v>
      </c>
      <c r="O239" s="6" t="s">
        <v>1185</v>
      </c>
      <c r="P239" s="6"/>
      <c r="Q239" s="6"/>
      <c r="R239" s="6"/>
      <c r="S239" s="2" t="s">
        <v>38</v>
      </c>
      <c r="T239" s="2"/>
      <c r="U239" s="2"/>
      <c r="V239" s="2"/>
      <c r="W239" s="2"/>
      <c r="X239" s="1"/>
    </row>
    <row r="240" spans="1:24" ht="69.75" customHeight="1">
      <c r="A240" s="2" t="s">
        <v>224</v>
      </c>
      <c r="B240" s="2" t="s">
        <v>526</v>
      </c>
      <c r="C240" s="10" t="s">
        <v>527</v>
      </c>
      <c r="D240" s="2" t="s">
        <v>528</v>
      </c>
      <c r="E240" s="2"/>
      <c r="F240" s="2" t="s">
        <v>26</v>
      </c>
      <c r="G240" s="2" t="s">
        <v>34</v>
      </c>
      <c r="H240" s="2" t="s">
        <v>103</v>
      </c>
      <c r="I240" s="2" t="s">
        <v>28</v>
      </c>
      <c r="J240" s="2" t="s">
        <v>29</v>
      </c>
      <c r="K240" s="2" t="s">
        <v>32</v>
      </c>
      <c r="L240" s="2" t="s">
        <v>389</v>
      </c>
      <c r="M240" s="2" t="s">
        <v>36</v>
      </c>
      <c r="N240" s="8" t="s">
        <v>36</v>
      </c>
      <c r="O240" s="6" t="s">
        <v>1186</v>
      </c>
      <c r="P240" s="6"/>
      <c r="Q240" s="6"/>
      <c r="R240" s="6"/>
      <c r="S240" s="2" t="s">
        <v>38</v>
      </c>
      <c r="T240" s="2"/>
      <c r="U240" s="2"/>
      <c r="V240" s="2"/>
      <c r="W240" s="2"/>
      <c r="X240" s="1"/>
    </row>
    <row r="241" spans="1:24" ht="69.75" customHeight="1">
      <c r="A241" s="2" t="s">
        <v>224</v>
      </c>
      <c r="B241" s="2" t="s">
        <v>847</v>
      </c>
      <c r="C241" s="10" t="s">
        <v>848</v>
      </c>
      <c r="D241" s="2" t="s">
        <v>528</v>
      </c>
      <c r="E241" s="2"/>
      <c r="F241" s="2" t="s">
        <v>52</v>
      </c>
      <c r="G241" s="2" t="s">
        <v>60</v>
      </c>
      <c r="H241" s="2" t="s">
        <v>103</v>
      </c>
      <c r="I241" s="2" t="s">
        <v>28</v>
      </c>
      <c r="J241" s="2" t="s">
        <v>29</v>
      </c>
      <c r="K241" s="2"/>
      <c r="L241" s="2" t="s">
        <v>849</v>
      </c>
      <c r="M241" s="2" t="s">
        <v>36</v>
      </c>
      <c r="N241" s="8" t="s">
        <v>103</v>
      </c>
      <c r="O241" s="6" t="s">
        <v>1001</v>
      </c>
      <c r="P241" s="6"/>
      <c r="Q241" s="6"/>
      <c r="R241" s="6"/>
      <c r="S241" s="2" t="s">
        <v>38</v>
      </c>
      <c r="T241" s="2"/>
      <c r="U241" s="2"/>
      <c r="V241" s="2"/>
      <c r="W241" s="2"/>
      <c r="X241" s="1"/>
    </row>
    <row r="242" spans="1:24" ht="69.75" customHeight="1">
      <c r="A242" s="2" t="s">
        <v>224</v>
      </c>
      <c r="B242" s="2" t="s">
        <v>640</v>
      </c>
      <c r="C242" s="10" t="s">
        <v>641</v>
      </c>
      <c r="D242" s="2" t="s">
        <v>642</v>
      </c>
      <c r="E242" s="2"/>
      <c r="F242" s="2" t="s">
        <v>41</v>
      </c>
      <c r="G242" s="2" t="s">
        <v>44</v>
      </c>
      <c r="H242" s="2" t="s">
        <v>103</v>
      </c>
      <c r="I242" s="2" t="s">
        <v>28</v>
      </c>
      <c r="J242" s="2" t="s">
        <v>29</v>
      </c>
      <c r="K242" s="2"/>
      <c r="L242" s="2" t="s">
        <v>63</v>
      </c>
      <c r="M242" s="2" t="s">
        <v>36</v>
      </c>
      <c r="N242" s="8" t="s">
        <v>110</v>
      </c>
      <c r="O242" s="6" t="s">
        <v>1002</v>
      </c>
      <c r="P242" s="6"/>
      <c r="Q242" s="6"/>
      <c r="R242" s="6"/>
      <c r="S242" s="2" t="s">
        <v>38</v>
      </c>
      <c r="T242" s="2"/>
      <c r="U242" s="2"/>
      <c r="V242" s="2"/>
      <c r="W242" s="2"/>
      <c r="X242" s="1"/>
    </row>
    <row r="243" spans="1:24" ht="69.75" customHeight="1">
      <c r="A243" s="2" t="s">
        <v>224</v>
      </c>
      <c r="B243" s="2" t="s">
        <v>782</v>
      </c>
      <c r="C243" s="10" t="s">
        <v>783</v>
      </c>
      <c r="D243" s="2" t="s">
        <v>642</v>
      </c>
      <c r="E243" s="2"/>
      <c r="F243" s="2" t="s">
        <v>26</v>
      </c>
      <c r="G243" s="2" t="s">
        <v>34</v>
      </c>
      <c r="H243" s="2" t="s">
        <v>103</v>
      </c>
      <c r="I243" s="2" t="s">
        <v>28</v>
      </c>
      <c r="J243" s="2" t="s">
        <v>29</v>
      </c>
      <c r="K243" s="2"/>
      <c r="L243" s="2" t="s">
        <v>63</v>
      </c>
      <c r="M243" s="2" t="s">
        <v>36</v>
      </c>
      <c r="N243" s="8" t="s">
        <v>103</v>
      </c>
      <c r="O243" s="6" t="s">
        <v>1187</v>
      </c>
      <c r="P243" s="6"/>
      <c r="Q243" s="6"/>
      <c r="R243" s="6"/>
      <c r="S243" s="2" t="s">
        <v>38</v>
      </c>
      <c r="T243" s="2"/>
      <c r="U243" s="2"/>
      <c r="V243" s="2"/>
      <c r="W243" s="2"/>
      <c r="X243" s="1"/>
    </row>
    <row r="244" spans="1:24" ht="69.75" customHeight="1">
      <c r="A244" s="2" t="s">
        <v>224</v>
      </c>
      <c r="B244" s="2" t="s">
        <v>427</v>
      </c>
      <c r="C244" s="10" t="s">
        <v>428</v>
      </c>
      <c r="D244" s="2" t="s">
        <v>429</v>
      </c>
      <c r="E244" s="2"/>
      <c r="F244" s="2" t="s">
        <v>119</v>
      </c>
      <c r="G244" s="2" t="s">
        <v>34</v>
      </c>
      <c r="H244" s="2" t="s">
        <v>154</v>
      </c>
      <c r="I244" s="2" t="s">
        <v>28</v>
      </c>
      <c r="J244" s="2" t="s">
        <v>29</v>
      </c>
      <c r="K244" s="2"/>
      <c r="L244" s="2" t="s">
        <v>389</v>
      </c>
      <c r="M244" s="2" t="s">
        <v>36</v>
      </c>
      <c r="N244" s="8" t="s">
        <v>230</v>
      </c>
      <c r="O244" s="6" t="s">
        <v>1003</v>
      </c>
      <c r="P244" s="6"/>
      <c r="Q244" s="6"/>
      <c r="R244" s="6"/>
      <c r="S244" s="2" t="s">
        <v>38</v>
      </c>
      <c r="T244" s="2"/>
      <c r="U244" s="2"/>
      <c r="V244" s="2"/>
      <c r="W244" s="2"/>
      <c r="X244" s="1"/>
    </row>
    <row r="245" spans="1:24" ht="69.75" customHeight="1">
      <c r="A245" s="2" t="s">
        <v>224</v>
      </c>
      <c r="B245" s="2" t="s">
        <v>758</v>
      </c>
      <c r="C245" s="10" t="s">
        <v>759</v>
      </c>
      <c r="D245" s="2" t="s">
        <v>429</v>
      </c>
      <c r="E245" s="2"/>
      <c r="F245" s="2" t="s">
        <v>218</v>
      </c>
      <c r="G245" s="2" t="s">
        <v>90</v>
      </c>
      <c r="H245" s="2" t="s">
        <v>49</v>
      </c>
      <c r="I245" s="2" t="s">
        <v>28</v>
      </c>
      <c r="J245" s="2" t="s">
        <v>29</v>
      </c>
      <c r="K245" s="2" t="s">
        <v>219</v>
      </c>
      <c r="L245" s="2" t="s">
        <v>259</v>
      </c>
      <c r="M245" s="2" t="s">
        <v>36</v>
      </c>
      <c r="N245" s="8" t="s">
        <v>36</v>
      </c>
      <c r="O245" s="6" t="s">
        <v>1188</v>
      </c>
      <c r="P245" s="6"/>
      <c r="Q245" s="6"/>
      <c r="R245" s="6"/>
      <c r="S245" s="2" t="s">
        <v>38</v>
      </c>
      <c r="T245" s="2"/>
      <c r="U245" s="2"/>
      <c r="V245" s="2"/>
      <c r="W245" s="2"/>
      <c r="X245" s="1"/>
    </row>
    <row r="246" spans="1:24" ht="69.75" customHeight="1">
      <c r="A246" s="2" t="s">
        <v>224</v>
      </c>
      <c r="B246" s="2" t="s">
        <v>668</v>
      </c>
      <c r="C246" s="10" t="s">
        <v>669</v>
      </c>
      <c r="D246" s="2" t="s">
        <v>429</v>
      </c>
      <c r="E246" s="2"/>
      <c r="F246" s="2" t="s">
        <v>119</v>
      </c>
      <c r="G246" s="2" t="s">
        <v>34</v>
      </c>
      <c r="H246" s="2" t="s">
        <v>49</v>
      </c>
      <c r="I246" s="2" t="s">
        <v>28</v>
      </c>
      <c r="J246" s="2" t="s">
        <v>29</v>
      </c>
      <c r="K246" s="2"/>
      <c r="L246" s="2" t="s">
        <v>229</v>
      </c>
      <c r="M246" s="2" t="s">
        <v>36</v>
      </c>
      <c r="N246" s="8" t="s">
        <v>214</v>
      </c>
      <c r="O246" s="6" t="s">
        <v>1189</v>
      </c>
      <c r="P246" s="6"/>
      <c r="Q246" s="6"/>
      <c r="R246" s="6"/>
      <c r="S246" s="2" t="s">
        <v>38</v>
      </c>
      <c r="T246" s="2"/>
      <c r="U246" s="2"/>
      <c r="V246" s="2"/>
      <c r="W246" s="2"/>
      <c r="X246" s="1"/>
    </row>
    <row r="247" spans="1:24" ht="69.75" customHeight="1">
      <c r="A247" s="2" t="s">
        <v>224</v>
      </c>
      <c r="B247" s="2" t="s">
        <v>815</v>
      </c>
      <c r="C247" s="10" t="s">
        <v>816</v>
      </c>
      <c r="D247" s="2" t="s">
        <v>317</v>
      </c>
      <c r="E247" s="2"/>
      <c r="F247" s="2" t="s">
        <v>41</v>
      </c>
      <c r="G247" s="2" t="s">
        <v>60</v>
      </c>
      <c r="H247" s="2" t="s">
        <v>103</v>
      </c>
      <c r="I247" s="2" t="s">
        <v>28</v>
      </c>
      <c r="J247" s="2" t="s">
        <v>29</v>
      </c>
      <c r="K247" s="2"/>
      <c r="L247" s="2" t="s">
        <v>213</v>
      </c>
      <c r="M247" s="2" t="s">
        <v>36</v>
      </c>
      <c r="N247" s="8" t="s">
        <v>71</v>
      </c>
      <c r="O247" s="6" t="s">
        <v>1190</v>
      </c>
      <c r="P247" s="6"/>
      <c r="Q247" s="6"/>
      <c r="R247" s="6"/>
      <c r="S247" s="2" t="s">
        <v>38</v>
      </c>
      <c r="T247" s="6"/>
      <c r="U247" s="2"/>
      <c r="V247" s="6"/>
      <c r="W247" s="2"/>
      <c r="X247" s="1"/>
    </row>
    <row r="248" spans="1:24" ht="69.75" customHeight="1">
      <c r="A248" s="2" t="s">
        <v>224</v>
      </c>
      <c r="B248" s="2" t="s">
        <v>315</v>
      </c>
      <c r="C248" s="10" t="s">
        <v>316</v>
      </c>
      <c r="D248" s="2" t="s">
        <v>317</v>
      </c>
      <c r="E248" s="2"/>
      <c r="F248" s="2" t="s">
        <v>41</v>
      </c>
      <c r="G248" s="2" t="s">
        <v>34</v>
      </c>
      <c r="H248" s="2" t="s">
        <v>103</v>
      </c>
      <c r="I248" s="2" t="s">
        <v>28</v>
      </c>
      <c r="J248" s="2" t="s">
        <v>29</v>
      </c>
      <c r="K248" s="2"/>
      <c r="L248" s="2" t="s">
        <v>318</v>
      </c>
      <c r="M248" s="2" t="s">
        <v>36</v>
      </c>
      <c r="N248" s="8" t="s">
        <v>36</v>
      </c>
      <c r="O248" s="6" t="s">
        <v>1004</v>
      </c>
      <c r="P248" s="6"/>
      <c r="Q248" s="6"/>
      <c r="R248" s="6"/>
      <c r="S248" s="2" t="s">
        <v>38</v>
      </c>
      <c r="T248" s="2"/>
      <c r="U248" s="2"/>
      <c r="V248" s="2"/>
      <c r="W248" s="2"/>
      <c r="X248" s="1"/>
    </row>
    <row r="249" spans="1:24" ht="69.75" customHeight="1">
      <c r="A249" s="2" t="s">
        <v>224</v>
      </c>
      <c r="B249" s="2" t="s">
        <v>665</v>
      </c>
      <c r="C249" s="10" t="s">
        <v>666</v>
      </c>
      <c r="D249" s="2" t="s">
        <v>606</v>
      </c>
      <c r="E249" s="2"/>
      <c r="F249" s="2" t="s">
        <v>26</v>
      </c>
      <c r="G249" s="2" t="s">
        <v>44</v>
      </c>
      <c r="H249" s="2" t="s">
        <v>158</v>
      </c>
      <c r="I249" s="2" t="s">
        <v>28</v>
      </c>
      <c r="J249" s="2" t="s">
        <v>29</v>
      </c>
      <c r="K249" s="2" t="s">
        <v>219</v>
      </c>
      <c r="L249" s="2" t="s">
        <v>667</v>
      </c>
      <c r="M249" s="2" t="s">
        <v>36</v>
      </c>
      <c r="N249" s="8" t="s">
        <v>230</v>
      </c>
      <c r="O249" s="6" t="s">
        <v>1191</v>
      </c>
      <c r="P249" s="6" t="s">
        <v>1061</v>
      </c>
      <c r="Q249" s="6"/>
      <c r="R249" s="6"/>
      <c r="S249" s="2" t="s">
        <v>38</v>
      </c>
      <c r="T249" s="2"/>
      <c r="U249" s="2"/>
      <c r="V249" s="2"/>
      <c r="W249" s="2"/>
      <c r="X249" s="1"/>
    </row>
    <row r="250" spans="1:24" ht="69.75" customHeight="1">
      <c r="A250" s="2" t="s">
        <v>224</v>
      </c>
      <c r="B250" s="2" t="s">
        <v>800</v>
      </c>
      <c r="C250" s="10" t="s">
        <v>801</v>
      </c>
      <c r="D250" s="2" t="s">
        <v>606</v>
      </c>
      <c r="E250" s="2"/>
      <c r="F250" s="2" t="s">
        <v>26</v>
      </c>
      <c r="G250" s="2" t="s">
        <v>34</v>
      </c>
      <c r="H250" s="2" t="s">
        <v>158</v>
      </c>
      <c r="I250" s="2" t="s">
        <v>28</v>
      </c>
      <c r="J250" s="2" t="s">
        <v>29</v>
      </c>
      <c r="K250" s="2"/>
      <c r="L250" s="2" t="s">
        <v>802</v>
      </c>
      <c r="M250" s="2" t="s">
        <v>36</v>
      </c>
      <c r="N250" s="8" t="s">
        <v>103</v>
      </c>
      <c r="O250" s="6" t="s">
        <v>1192</v>
      </c>
      <c r="P250" s="6"/>
      <c r="Q250" s="6"/>
      <c r="R250" s="6" t="s">
        <v>1193</v>
      </c>
      <c r="S250" s="2" t="s">
        <v>38</v>
      </c>
      <c r="T250" s="2"/>
      <c r="U250" s="2"/>
      <c r="V250" s="2"/>
      <c r="W250" s="2"/>
      <c r="X250" s="1"/>
    </row>
    <row r="251" spans="1:24" ht="69.75" customHeight="1">
      <c r="A251" s="2" t="s">
        <v>224</v>
      </c>
      <c r="B251" s="2" t="s">
        <v>825</v>
      </c>
      <c r="C251" s="10" t="s">
        <v>826</v>
      </c>
      <c r="D251" s="2" t="s">
        <v>606</v>
      </c>
      <c r="E251" s="2"/>
      <c r="F251" s="2" t="s">
        <v>26</v>
      </c>
      <c r="G251" s="2" t="s">
        <v>34</v>
      </c>
      <c r="H251" s="2" t="s">
        <v>158</v>
      </c>
      <c r="I251" s="2" t="s">
        <v>28</v>
      </c>
      <c r="J251" s="2" t="s">
        <v>29</v>
      </c>
      <c r="K251" s="2"/>
      <c r="L251" s="2" t="s">
        <v>827</v>
      </c>
      <c r="M251" s="2" t="s">
        <v>36</v>
      </c>
      <c r="N251" s="8" t="s">
        <v>36</v>
      </c>
      <c r="O251" s="6" t="s">
        <v>1194</v>
      </c>
      <c r="P251" s="6"/>
      <c r="Q251" s="6"/>
      <c r="R251" s="6"/>
      <c r="S251" s="2" t="s">
        <v>38</v>
      </c>
      <c r="T251" s="6"/>
      <c r="U251" s="2"/>
      <c r="V251" s="6"/>
      <c r="W251" s="2"/>
      <c r="X251" s="1"/>
    </row>
    <row r="252" spans="1:24" ht="69.75" customHeight="1">
      <c r="A252" s="2" t="s">
        <v>224</v>
      </c>
      <c r="B252" s="2" t="s">
        <v>611</v>
      </c>
      <c r="C252" s="10" t="s">
        <v>612</v>
      </c>
      <c r="D252" s="2" t="s">
        <v>606</v>
      </c>
      <c r="E252" s="2"/>
      <c r="F252" s="2" t="s">
        <v>52</v>
      </c>
      <c r="G252" s="2" t="s">
        <v>60</v>
      </c>
      <c r="H252" s="2" t="s">
        <v>158</v>
      </c>
      <c r="I252" s="2" t="s">
        <v>28</v>
      </c>
      <c r="J252" s="2" t="s">
        <v>29</v>
      </c>
      <c r="K252" s="2" t="s">
        <v>141</v>
      </c>
      <c r="L252" s="2" t="s">
        <v>613</v>
      </c>
      <c r="M252" s="2" t="s">
        <v>36</v>
      </c>
      <c r="N252" s="8" t="s">
        <v>158</v>
      </c>
      <c r="O252" s="6" t="s">
        <v>1195</v>
      </c>
      <c r="P252" s="6"/>
      <c r="Q252" s="6"/>
      <c r="R252" s="6"/>
      <c r="S252" s="2" t="s">
        <v>38</v>
      </c>
      <c r="T252" s="2"/>
      <c r="U252" s="2"/>
      <c r="V252" s="2"/>
      <c r="W252" s="2"/>
      <c r="X252" s="1"/>
    </row>
    <row r="253" spans="1:24" ht="69.75" customHeight="1">
      <c r="A253" s="2" t="s">
        <v>224</v>
      </c>
      <c r="B253" s="2" t="s">
        <v>605</v>
      </c>
      <c r="C253" s="10" t="s">
        <v>65</v>
      </c>
      <c r="D253" s="2" t="s">
        <v>606</v>
      </c>
      <c r="E253" s="2"/>
      <c r="F253" s="2" t="s">
        <v>66</v>
      </c>
      <c r="G253" s="2" t="s">
        <v>34</v>
      </c>
      <c r="H253" s="2" t="s">
        <v>158</v>
      </c>
      <c r="I253" s="2" t="s">
        <v>28</v>
      </c>
      <c r="J253" s="2" t="s">
        <v>29</v>
      </c>
      <c r="K253" s="2"/>
      <c r="L253" s="2" t="s">
        <v>156</v>
      </c>
      <c r="M253" s="2" t="s">
        <v>36</v>
      </c>
      <c r="N253" s="8" t="s">
        <v>37</v>
      </c>
      <c r="O253" s="6" t="s">
        <v>1196</v>
      </c>
      <c r="P253" s="6" t="s">
        <v>1062</v>
      </c>
      <c r="Q253" s="6"/>
      <c r="R253" s="6"/>
      <c r="S253" s="2" t="s">
        <v>38</v>
      </c>
      <c r="T253" s="2"/>
      <c r="U253" s="2"/>
      <c r="V253" s="2"/>
      <c r="W253" s="2"/>
      <c r="X253" s="1"/>
    </row>
    <row r="254" spans="1:24" ht="69.75" customHeight="1">
      <c r="A254" s="2" t="s">
        <v>224</v>
      </c>
      <c r="B254" s="2" t="s">
        <v>659</v>
      </c>
      <c r="C254" s="10" t="s">
        <v>660</v>
      </c>
      <c r="D254" s="2" t="s">
        <v>616</v>
      </c>
      <c r="E254" s="2"/>
      <c r="F254" s="2" t="s">
        <v>41</v>
      </c>
      <c r="G254" s="2" t="s">
        <v>60</v>
      </c>
      <c r="H254" s="2" t="s">
        <v>103</v>
      </c>
      <c r="I254" s="2" t="s">
        <v>28</v>
      </c>
      <c r="J254" s="2" t="s">
        <v>29</v>
      </c>
      <c r="K254" s="2"/>
      <c r="L254" s="2" t="s">
        <v>661</v>
      </c>
      <c r="M254" s="2" t="s">
        <v>36</v>
      </c>
      <c r="N254" s="8" t="s">
        <v>36</v>
      </c>
      <c r="O254" s="6" t="s">
        <v>1197</v>
      </c>
      <c r="P254" s="6"/>
      <c r="Q254" s="6"/>
      <c r="R254" s="6"/>
      <c r="S254" s="2" t="s">
        <v>38</v>
      </c>
      <c r="T254" s="2"/>
      <c r="U254" s="2"/>
      <c r="V254" s="2"/>
      <c r="W254" s="2"/>
      <c r="X254" s="1"/>
    </row>
    <row r="255" spans="1:24" ht="69.75" customHeight="1">
      <c r="A255" s="2" t="s">
        <v>224</v>
      </c>
      <c r="B255" s="2" t="s">
        <v>615</v>
      </c>
      <c r="C255" s="10" t="s">
        <v>65</v>
      </c>
      <c r="D255" s="2" t="s">
        <v>616</v>
      </c>
      <c r="E255" s="2"/>
      <c r="F255" s="2" t="s">
        <v>66</v>
      </c>
      <c r="G255" s="2" t="s">
        <v>34</v>
      </c>
      <c r="H255" s="2" t="s">
        <v>103</v>
      </c>
      <c r="I255" s="2" t="s">
        <v>28</v>
      </c>
      <c r="J255" s="2" t="s">
        <v>29</v>
      </c>
      <c r="K255" s="2"/>
      <c r="L255" s="2" t="s">
        <v>617</v>
      </c>
      <c r="M255" s="2" t="s">
        <v>36</v>
      </c>
      <c r="N255" s="8" t="s">
        <v>36</v>
      </c>
      <c r="O255" s="6" t="s">
        <v>1198</v>
      </c>
      <c r="P255" s="6"/>
      <c r="Q255" s="6"/>
      <c r="R255" s="6"/>
      <c r="S255" s="2" t="s">
        <v>38</v>
      </c>
      <c r="T255" s="2"/>
      <c r="U255" s="2"/>
      <c r="V255" s="2"/>
      <c r="W255" s="2"/>
      <c r="X255" s="5"/>
    </row>
    <row r="256" spans="1:24" ht="69.75" customHeight="1">
      <c r="A256" s="2" t="s">
        <v>224</v>
      </c>
      <c r="B256" s="2" t="s">
        <v>598</v>
      </c>
      <c r="C256" s="10" t="s">
        <v>599</v>
      </c>
      <c r="D256" s="2" t="s">
        <v>408</v>
      </c>
      <c r="E256" s="2"/>
      <c r="F256" s="2" t="s">
        <v>26</v>
      </c>
      <c r="G256" s="2" t="s">
        <v>44</v>
      </c>
      <c r="H256" s="2" t="s">
        <v>110</v>
      </c>
      <c r="I256" s="2" t="s">
        <v>28</v>
      </c>
      <c r="J256" s="2" t="s">
        <v>29</v>
      </c>
      <c r="K256" s="2" t="s">
        <v>32</v>
      </c>
      <c r="L256" s="2" t="s">
        <v>63</v>
      </c>
      <c r="M256" s="2" t="s">
        <v>36</v>
      </c>
      <c r="N256" s="8" t="s">
        <v>36</v>
      </c>
      <c r="O256" s="6" t="s">
        <v>1199</v>
      </c>
      <c r="P256" s="6"/>
      <c r="Q256" s="6"/>
      <c r="R256" s="6" t="s">
        <v>957</v>
      </c>
      <c r="S256" s="2" t="s">
        <v>38</v>
      </c>
      <c r="T256" s="2"/>
      <c r="U256" s="2"/>
      <c r="V256" s="2"/>
      <c r="W256" s="2"/>
      <c r="X256" s="5"/>
    </row>
    <row r="257" spans="1:24" ht="69.75" customHeight="1">
      <c r="A257" s="2" t="s">
        <v>224</v>
      </c>
      <c r="B257" s="2" t="s">
        <v>738</v>
      </c>
      <c r="C257" s="10" t="s">
        <v>739</v>
      </c>
      <c r="D257" s="2" t="s">
        <v>408</v>
      </c>
      <c r="E257" s="2"/>
      <c r="F257" s="2" t="s">
        <v>26</v>
      </c>
      <c r="G257" s="2" t="s">
        <v>44</v>
      </c>
      <c r="H257" s="2" t="s">
        <v>110</v>
      </c>
      <c r="I257" s="2" t="s">
        <v>28</v>
      </c>
      <c r="J257" s="2" t="s">
        <v>29</v>
      </c>
      <c r="K257" s="2" t="s">
        <v>32</v>
      </c>
      <c r="L257" s="2" t="s">
        <v>63</v>
      </c>
      <c r="M257" s="2" t="s">
        <v>36</v>
      </c>
      <c r="N257" s="8" t="s">
        <v>36</v>
      </c>
      <c r="O257" s="6" t="s">
        <v>1200</v>
      </c>
      <c r="P257" s="6"/>
      <c r="Q257" s="6"/>
      <c r="R257" s="6"/>
      <c r="S257" s="2" t="s">
        <v>38</v>
      </c>
      <c r="T257" s="2"/>
      <c r="U257" s="2"/>
      <c r="V257" s="2"/>
      <c r="W257" s="2"/>
      <c r="X257" s="1"/>
    </row>
    <row r="258" spans="1:24" ht="69.75" customHeight="1">
      <c r="A258" s="2" t="s">
        <v>224</v>
      </c>
      <c r="B258" s="2" t="s">
        <v>692</v>
      </c>
      <c r="C258" s="10" t="s">
        <v>65</v>
      </c>
      <c r="D258" s="2" t="s">
        <v>408</v>
      </c>
      <c r="E258" s="2"/>
      <c r="F258" s="2" t="s">
        <v>66</v>
      </c>
      <c r="G258" s="2" t="s">
        <v>34</v>
      </c>
      <c r="H258" s="2" t="s">
        <v>110</v>
      </c>
      <c r="I258" s="2" t="s">
        <v>28</v>
      </c>
      <c r="J258" s="2" t="s">
        <v>29</v>
      </c>
      <c r="K258" s="2"/>
      <c r="L258" s="2" t="s">
        <v>63</v>
      </c>
      <c r="M258" s="2" t="s">
        <v>36</v>
      </c>
      <c r="N258" s="8" t="s">
        <v>111</v>
      </c>
      <c r="O258" s="6" t="s">
        <v>1005</v>
      </c>
      <c r="P258" s="6"/>
      <c r="Q258" s="6"/>
      <c r="R258" s="6" t="s">
        <v>1063</v>
      </c>
      <c r="S258" s="2" t="s">
        <v>38</v>
      </c>
      <c r="T258" s="2"/>
      <c r="U258" s="2"/>
      <c r="V258" s="2"/>
      <c r="W258" s="2"/>
      <c r="X258" s="1"/>
    </row>
    <row r="259" spans="1:24" ht="69.75" customHeight="1">
      <c r="A259" s="2" t="s">
        <v>224</v>
      </c>
      <c r="B259" s="2" t="s">
        <v>407</v>
      </c>
      <c r="C259" s="10" t="s">
        <v>385</v>
      </c>
      <c r="D259" s="2" t="s">
        <v>408</v>
      </c>
      <c r="E259" s="2"/>
      <c r="F259" s="2" t="s">
        <v>119</v>
      </c>
      <c r="G259" s="2" t="s">
        <v>60</v>
      </c>
      <c r="H259" s="2" t="s">
        <v>110</v>
      </c>
      <c r="I259" s="2" t="s">
        <v>28</v>
      </c>
      <c r="J259" s="2" t="s">
        <v>29</v>
      </c>
      <c r="K259" s="2"/>
      <c r="L259" s="2" t="s">
        <v>63</v>
      </c>
      <c r="M259" s="2" t="s">
        <v>36</v>
      </c>
      <c r="N259" s="8" t="s">
        <v>230</v>
      </c>
      <c r="O259" s="6" t="s">
        <v>1006</v>
      </c>
      <c r="P259" s="6"/>
      <c r="Q259" s="6"/>
      <c r="R259" s="6"/>
      <c r="S259" s="2" t="s">
        <v>38</v>
      </c>
      <c r="T259" s="2"/>
      <c r="U259" s="2"/>
      <c r="V259" s="2"/>
      <c r="W259" s="2"/>
      <c r="X259" s="1"/>
    </row>
    <row r="260" spans="1:24" ht="69.75" customHeight="1">
      <c r="A260" s="2" t="s">
        <v>224</v>
      </c>
      <c r="B260" s="2" t="s">
        <v>505</v>
      </c>
      <c r="C260" s="10" t="s">
        <v>441</v>
      </c>
      <c r="D260" s="2" t="s">
        <v>506</v>
      </c>
      <c r="E260" s="2"/>
      <c r="F260" s="2" t="s">
        <v>218</v>
      </c>
      <c r="G260" s="2" t="s">
        <v>90</v>
      </c>
      <c r="H260" s="2" t="s">
        <v>103</v>
      </c>
      <c r="I260" s="2" t="s">
        <v>28</v>
      </c>
      <c r="J260" s="2" t="s">
        <v>442</v>
      </c>
      <c r="K260" s="2"/>
      <c r="L260" s="2" t="s">
        <v>259</v>
      </c>
      <c r="M260" s="2" t="s">
        <v>36</v>
      </c>
      <c r="N260" s="8" t="s">
        <v>233</v>
      </c>
      <c r="O260" s="6" t="s">
        <v>1007</v>
      </c>
      <c r="P260" s="6"/>
      <c r="Q260" s="6"/>
      <c r="R260" s="6"/>
      <c r="S260" s="2" t="s">
        <v>38</v>
      </c>
      <c r="T260" s="2"/>
      <c r="U260" s="2"/>
      <c r="V260" s="2"/>
      <c r="W260" s="2"/>
      <c r="X260" s="1"/>
    </row>
    <row r="261" spans="1:24" ht="69.75" customHeight="1">
      <c r="A261" s="2" t="s">
        <v>224</v>
      </c>
      <c r="B261" s="2" t="s">
        <v>713</v>
      </c>
      <c r="C261" s="10" t="s">
        <v>493</v>
      </c>
      <c r="D261" s="2" t="s">
        <v>506</v>
      </c>
      <c r="E261" s="2"/>
      <c r="F261" s="2" t="s">
        <v>119</v>
      </c>
      <c r="G261" s="2" t="s">
        <v>90</v>
      </c>
      <c r="H261" s="2" t="s">
        <v>103</v>
      </c>
      <c r="I261" s="2" t="s">
        <v>28</v>
      </c>
      <c r="J261" s="2" t="s">
        <v>29</v>
      </c>
      <c r="K261" s="2"/>
      <c r="L261" s="2" t="s">
        <v>389</v>
      </c>
      <c r="M261" s="2" t="s">
        <v>36</v>
      </c>
      <c r="N261" s="8" t="s">
        <v>36</v>
      </c>
      <c r="O261" s="6" t="s">
        <v>1008</v>
      </c>
      <c r="P261" s="6"/>
      <c r="Q261" s="6"/>
      <c r="R261" s="6"/>
      <c r="S261" s="2" t="s">
        <v>38</v>
      </c>
      <c r="T261" s="2"/>
      <c r="U261" s="2"/>
      <c r="V261" s="2"/>
      <c r="W261" s="2"/>
      <c r="X261" s="1"/>
    </row>
    <row r="262" spans="1:24" ht="69.75" customHeight="1">
      <c r="A262" s="2" t="s">
        <v>224</v>
      </c>
      <c r="B262" s="2" t="s">
        <v>592</v>
      </c>
      <c r="C262" s="10" t="s">
        <v>441</v>
      </c>
      <c r="D262" s="2" t="s">
        <v>593</v>
      </c>
      <c r="E262" s="2"/>
      <c r="F262" s="2" t="s">
        <v>218</v>
      </c>
      <c r="G262" s="2" t="s">
        <v>90</v>
      </c>
      <c r="H262" s="2" t="s">
        <v>103</v>
      </c>
      <c r="I262" s="2" t="s">
        <v>28</v>
      </c>
      <c r="J262" s="2" t="s">
        <v>442</v>
      </c>
      <c r="K262" s="2"/>
      <c r="L262" s="2" t="s">
        <v>259</v>
      </c>
      <c r="M262" s="2" t="s">
        <v>36</v>
      </c>
      <c r="N262" s="8" t="s">
        <v>233</v>
      </c>
      <c r="O262" s="6" t="s">
        <v>1201</v>
      </c>
      <c r="P262" s="6" t="s">
        <v>1009</v>
      </c>
      <c r="Q262" s="6"/>
      <c r="R262" s="6"/>
      <c r="S262" s="2" t="s">
        <v>38</v>
      </c>
      <c r="T262" s="2"/>
      <c r="U262" s="2"/>
      <c r="V262" s="2"/>
      <c r="W262" s="2"/>
      <c r="X262" s="1"/>
    </row>
    <row r="263" spans="1:24" ht="69.75" customHeight="1">
      <c r="A263" s="2" t="s">
        <v>224</v>
      </c>
      <c r="B263" s="2" t="s">
        <v>700</v>
      </c>
      <c r="C263" s="10" t="s">
        <v>493</v>
      </c>
      <c r="D263" s="2" t="s">
        <v>593</v>
      </c>
      <c r="E263" s="2"/>
      <c r="F263" s="2" t="s">
        <v>119</v>
      </c>
      <c r="G263" s="2" t="s">
        <v>90</v>
      </c>
      <c r="H263" s="2" t="s">
        <v>103</v>
      </c>
      <c r="I263" s="2" t="s">
        <v>28</v>
      </c>
      <c r="J263" s="2" t="s">
        <v>29</v>
      </c>
      <c r="K263" s="2"/>
      <c r="L263" s="2" t="s">
        <v>389</v>
      </c>
      <c r="M263" s="2" t="s">
        <v>36</v>
      </c>
      <c r="N263" s="8" t="s">
        <v>36</v>
      </c>
      <c r="O263" s="6" t="s">
        <v>1202</v>
      </c>
      <c r="P263" s="6" t="s">
        <v>1064</v>
      </c>
      <c r="Q263" s="6"/>
      <c r="R263" s="6"/>
      <c r="S263" s="2" t="s">
        <v>38</v>
      </c>
      <c r="T263" s="2"/>
      <c r="U263" s="2"/>
      <c r="V263" s="2"/>
      <c r="W263" s="2"/>
      <c r="X263" s="1"/>
    </row>
    <row r="264" spans="1:24" ht="69.75" customHeight="1">
      <c r="A264" s="2" t="s">
        <v>224</v>
      </c>
      <c r="B264" s="2" t="s">
        <v>522</v>
      </c>
      <c r="C264" s="10" t="s">
        <v>441</v>
      </c>
      <c r="D264" s="2" t="s">
        <v>523</v>
      </c>
      <c r="E264" s="2"/>
      <c r="F264" s="2" t="s">
        <v>218</v>
      </c>
      <c r="G264" s="2" t="s">
        <v>90</v>
      </c>
      <c r="H264" s="2" t="s">
        <v>103</v>
      </c>
      <c r="I264" s="2" t="s">
        <v>28</v>
      </c>
      <c r="J264" s="2" t="s">
        <v>442</v>
      </c>
      <c r="K264" s="2"/>
      <c r="L264" s="2" t="s">
        <v>259</v>
      </c>
      <c r="M264" s="2" t="s">
        <v>36</v>
      </c>
      <c r="N264" s="8" t="s">
        <v>233</v>
      </c>
      <c r="O264" s="6" t="s">
        <v>1203</v>
      </c>
      <c r="P264" s="6" t="s">
        <v>1065</v>
      </c>
      <c r="Q264" s="6" t="s">
        <v>1066</v>
      </c>
      <c r="R264" s="6"/>
      <c r="S264" s="2" t="s">
        <v>38</v>
      </c>
      <c r="T264" s="2"/>
      <c r="U264" s="2"/>
      <c r="V264" s="2"/>
      <c r="W264" s="2"/>
      <c r="X264" s="1"/>
    </row>
    <row r="265" spans="1:24" ht="69.75" customHeight="1">
      <c r="A265" s="2" t="s">
        <v>224</v>
      </c>
      <c r="B265" s="2" t="s">
        <v>650</v>
      </c>
      <c r="C265" s="10" t="s">
        <v>651</v>
      </c>
      <c r="D265" s="2" t="s">
        <v>523</v>
      </c>
      <c r="E265" s="2"/>
      <c r="F265" s="2" t="s">
        <v>119</v>
      </c>
      <c r="G265" s="2" t="s">
        <v>90</v>
      </c>
      <c r="H265" s="2" t="s">
        <v>103</v>
      </c>
      <c r="I265" s="2" t="s">
        <v>28</v>
      </c>
      <c r="J265" s="2" t="s">
        <v>29</v>
      </c>
      <c r="K265" s="2"/>
      <c r="L265" s="2" t="s">
        <v>389</v>
      </c>
      <c r="M265" s="2" t="s">
        <v>36</v>
      </c>
      <c r="N265" s="8" t="s">
        <v>36</v>
      </c>
      <c r="O265" s="6" t="s">
        <v>1010</v>
      </c>
      <c r="P265" s="6" t="s">
        <v>1067</v>
      </c>
      <c r="Q265" s="6"/>
      <c r="R265" s="6"/>
      <c r="S265" s="2" t="s">
        <v>38</v>
      </c>
      <c r="T265" s="2"/>
      <c r="U265" s="2"/>
      <c r="V265" s="2"/>
      <c r="W265" s="2"/>
      <c r="X265" s="1"/>
    </row>
    <row r="266" spans="1:24" ht="69.75" customHeight="1">
      <c r="A266" s="2" t="s">
        <v>224</v>
      </c>
      <c r="B266" s="2" t="s">
        <v>225</v>
      </c>
      <c r="C266" s="10" t="s">
        <v>226</v>
      </c>
      <c r="D266" s="2" t="s">
        <v>227</v>
      </c>
      <c r="E266" s="2" t="s">
        <v>228</v>
      </c>
      <c r="F266" s="2" t="s">
        <v>26</v>
      </c>
      <c r="G266" s="2" t="s">
        <v>34</v>
      </c>
      <c r="H266" s="2" t="s">
        <v>110</v>
      </c>
      <c r="I266" s="2" t="s">
        <v>28</v>
      </c>
      <c r="J266" s="2" t="s">
        <v>29</v>
      </c>
      <c r="K266" s="2" t="s">
        <v>32</v>
      </c>
      <c r="L266" s="2" t="s">
        <v>229</v>
      </c>
      <c r="M266" s="2" t="s">
        <v>35</v>
      </c>
      <c r="N266" s="8" t="s">
        <v>230</v>
      </c>
      <c r="O266" s="6" t="s">
        <v>1204</v>
      </c>
      <c r="P266" s="6"/>
      <c r="Q266" s="6"/>
      <c r="R266" s="6"/>
      <c r="S266" s="2" t="s">
        <v>38</v>
      </c>
      <c r="T266" s="2"/>
      <c r="U266" s="2"/>
      <c r="V266" s="2"/>
      <c r="W266" s="2"/>
      <c r="X266" s="1"/>
    </row>
    <row r="267" spans="1:24" ht="69.75" customHeight="1">
      <c r="A267" s="2" t="s">
        <v>224</v>
      </c>
      <c r="B267" s="2" t="s">
        <v>231</v>
      </c>
      <c r="C267" s="10" t="s">
        <v>232</v>
      </c>
      <c r="D267" s="2" t="s">
        <v>227</v>
      </c>
      <c r="E267" s="2" t="s">
        <v>228</v>
      </c>
      <c r="F267" s="2" t="s">
        <v>218</v>
      </c>
      <c r="G267" s="2" t="s">
        <v>60</v>
      </c>
      <c r="H267" s="2" t="s">
        <v>110</v>
      </c>
      <c r="I267" s="2" t="s">
        <v>28</v>
      </c>
      <c r="J267" s="2" t="s">
        <v>29</v>
      </c>
      <c r="K267" s="2" t="s">
        <v>219</v>
      </c>
      <c r="L267" s="2" t="s">
        <v>70</v>
      </c>
      <c r="M267" s="2" t="s">
        <v>35</v>
      </c>
      <c r="N267" s="8" t="s">
        <v>233</v>
      </c>
      <c r="O267" s="6" t="s">
        <v>1205</v>
      </c>
      <c r="P267" s="6" t="s">
        <v>1068</v>
      </c>
      <c r="Q267" s="6"/>
      <c r="R267" s="6"/>
      <c r="S267" s="2" t="s">
        <v>38</v>
      </c>
      <c r="T267" s="2"/>
      <c r="U267" s="2"/>
      <c r="V267" s="2"/>
      <c r="W267" s="2"/>
      <c r="X267" s="1"/>
    </row>
    <row r="268" spans="1:24" ht="69.75" customHeight="1">
      <c r="A268" s="2" t="s">
        <v>224</v>
      </c>
      <c r="B268" s="2" t="s">
        <v>234</v>
      </c>
      <c r="C268" s="10" t="s">
        <v>65</v>
      </c>
      <c r="D268" s="2" t="s">
        <v>227</v>
      </c>
      <c r="E268" s="2" t="s">
        <v>228</v>
      </c>
      <c r="F268" s="2" t="s">
        <v>66</v>
      </c>
      <c r="G268" s="2" t="s">
        <v>34</v>
      </c>
      <c r="H268" s="2" t="s">
        <v>110</v>
      </c>
      <c r="I268" s="2" t="s">
        <v>28</v>
      </c>
      <c r="J268" s="2" t="s">
        <v>29</v>
      </c>
      <c r="K268" s="2"/>
      <c r="L268" s="2" t="s">
        <v>235</v>
      </c>
      <c r="M268" s="2" t="s">
        <v>35</v>
      </c>
      <c r="N268" s="8" t="s">
        <v>37</v>
      </c>
      <c r="O268" s="6" t="s">
        <v>1011</v>
      </c>
      <c r="P268" s="6"/>
      <c r="Q268" s="6"/>
      <c r="R268" s="6"/>
      <c r="S268" s="2" t="s">
        <v>38</v>
      </c>
      <c r="T268" s="2"/>
      <c r="U268" s="2"/>
      <c r="V268" s="2"/>
      <c r="W268" s="2"/>
      <c r="X268" s="5"/>
    </row>
    <row r="269" spans="1:24" ht="69.75" customHeight="1">
      <c r="A269" s="2" t="s">
        <v>224</v>
      </c>
      <c r="B269" s="2" t="s">
        <v>236</v>
      </c>
      <c r="C269" s="10" t="s">
        <v>237</v>
      </c>
      <c r="D269" s="2" t="s">
        <v>227</v>
      </c>
      <c r="E269" s="2" t="s">
        <v>228</v>
      </c>
      <c r="F269" s="2" t="s">
        <v>52</v>
      </c>
      <c r="G269" s="2" t="s">
        <v>34</v>
      </c>
      <c r="H269" s="2" t="s">
        <v>110</v>
      </c>
      <c r="I269" s="2" t="s">
        <v>28</v>
      </c>
      <c r="J269" s="2" t="s">
        <v>29</v>
      </c>
      <c r="K269" s="2"/>
      <c r="L269" s="2" t="s">
        <v>238</v>
      </c>
      <c r="M269" s="2" t="s">
        <v>35</v>
      </c>
      <c r="N269" s="8" t="s">
        <v>214</v>
      </c>
      <c r="O269" s="6" t="s">
        <v>1206</v>
      </c>
      <c r="P269" s="6"/>
      <c r="Q269" s="6"/>
      <c r="R269" s="6"/>
      <c r="S269" s="2" t="s">
        <v>38</v>
      </c>
      <c r="T269" s="2"/>
      <c r="U269" s="2"/>
      <c r="V269" s="2"/>
      <c r="W269" s="2"/>
      <c r="X269" s="1"/>
    </row>
    <row r="270" spans="1:24" ht="69.75" customHeight="1">
      <c r="A270" s="2" t="s">
        <v>224</v>
      </c>
      <c r="B270" s="2" t="s">
        <v>648</v>
      </c>
      <c r="C270" s="10" t="s">
        <v>441</v>
      </c>
      <c r="D270" s="2" t="s">
        <v>649</v>
      </c>
      <c r="E270" s="2"/>
      <c r="F270" s="2" t="s">
        <v>218</v>
      </c>
      <c r="G270" s="2" t="s">
        <v>90</v>
      </c>
      <c r="H270" s="2" t="s">
        <v>103</v>
      </c>
      <c r="I270" s="2" t="s">
        <v>28</v>
      </c>
      <c r="J270" s="2" t="s">
        <v>442</v>
      </c>
      <c r="K270" s="2"/>
      <c r="L270" s="2" t="s">
        <v>259</v>
      </c>
      <c r="M270" s="2" t="s">
        <v>36</v>
      </c>
      <c r="N270" s="8" t="s">
        <v>233</v>
      </c>
      <c r="O270" s="6" t="s">
        <v>1207</v>
      </c>
      <c r="P270" s="6" t="s">
        <v>1069</v>
      </c>
      <c r="Q270" s="6"/>
      <c r="R270" s="6"/>
      <c r="S270" s="2" t="s">
        <v>38</v>
      </c>
      <c r="T270" s="2"/>
      <c r="U270" s="2"/>
      <c r="V270" s="2"/>
      <c r="W270" s="2"/>
      <c r="X270" s="5"/>
    </row>
    <row r="271" spans="1:24" ht="69.75" customHeight="1">
      <c r="A271" s="2" t="s">
        <v>224</v>
      </c>
      <c r="B271" s="2" t="s">
        <v>714</v>
      </c>
      <c r="C271" s="10" t="s">
        <v>493</v>
      </c>
      <c r="D271" s="2" t="s">
        <v>649</v>
      </c>
      <c r="E271" s="2"/>
      <c r="F271" s="2" t="s">
        <v>119</v>
      </c>
      <c r="G271" s="2" t="s">
        <v>90</v>
      </c>
      <c r="H271" s="2" t="s">
        <v>103</v>
      </c>
      <c r="I271" s="2" t="s">
        <v>28</v>
      </c>
      <c r="J271" s="2" t="s">
        <v>29</v>
      </c>
      <c r="K271" s="2"/>
      <c r="L271" s="2" t="s">
        <v>389</v>
      </c>
      <c r="M271" s="2" t="s">
        <v>36</v>
      </c>
      <c r="N271" s="8" t="s">
        <v>36</v>
      </c>
      <c r="O271" s="6" t="s">
        <v>1012</v>
      </c>
      <c r="P271" s="6" t="s">
        <v>1064</v>
      </c>
      <c r="Q271" s="6"/>
      <c r="R271" s="6"/>
      <c r="S271" s="2" t="s">
        <v>38</v>
      </c>
      <c r="T271" s="2"/>
      <c r="U271" s="2"/>
      <c r="V271" s="2"/>
      <c r="W271" s="2"/>
      <c r="X271" s="1"/>
    </row>
    <row r="272" spans="1:24" ht="69.75" customHeight="1">
      <c r="A272" s="2" t="s">
        <v>224</v>
      </c>
      <c r="B272" s="2" t="s">
        <v>824</v>
      </c>
      <c r="C272" s="10" t="s">
        <v>441</v>
      </c>
      <c r="D272" s="2" t="s">
        <v>514</v>
      </c>
      <c r="E272" s="2"/>
      <c r="F272" s="2" t="s">
        <v>218</v>
      </c>
      <c r="G272" s="2" t="s">
        <v>90</v>
      </c>
      <c r="H272" s="2" t="s">
        <v>103</v>
      </c>
      <c r="I272" s="2" t="s">
        <v>28</v>
      </c>
      <c r="J272" s="2" t="s">
        <v>29</v>
      </c>
      <c r="K272" s="2" t="s">
        <v>219</v>
      </c>
      <c r="L272" s="2" t="s">
        <v>259</v>
      </c>
      <c r="M272" s="2" t="s">
        <v>36</v>
      </c>
      <c r="N272" s="8" t="s">
        <v>233</v>
      </c>
      <c r="O272" s="6" t="s">
        <v>1208</v>
      </c>
      <c r="P272" s="6" t="s">
        <v>1070</v>
      </c>
      <c r="Q272" s="6" t="s">
        <v>918</v>
      </c>
      <c r="R272" s="6"/>
      <c r="S272" s="2" t="s">
        <v>38</v>
      </c>
      <c r="T272" s="2"/>
      <c r="U272" s="2"/>
      <c r="V272" s="2"/>
      <c r="W272" s="2"/>
      <c r="X272" s="1"/>
    </row>
    <row r="273" spans="1:24" ht="69.75" customHeight="1">
      <c r="A273" s="2" t="s">
        <v>224</v>
      </c>
      <c r="B273" s="2" t="s">
        <v>513</v>
      </c>
      <c r="C273" s="10" t="s">
        <v>493</v>
      </c>
      <c r="D273" s="2" t="s">
        <v>514</v>
      </c>
      <c r="E273" s="2"/>
      <c r="F273" s="2" t="s">
        <v>119</v>
      </c>
      <c r="G273" s="2" t="s">
        <v>90</v>
      </c>
      <c r="H273" s="2" t="s">
        <v>103</v>
      </c>
      <c r="I273" s="2" t="s">
        <v>28</v>
      </c>
      <c r="J273" s="2" t="s">
        <v>29</v>
      </c>
      <c r="K273" s="2"/>
      <c r="L273" s="2" t="s">
        <v>389</v>
      </c>
      <c r="M273" s="2" t="s">
        <v>36</v>
      </c>
      <c r="N273" s="8" t="s">
        <v>36</v>
      </c>
      <c r="O273" s="6" t="s">
        <v>1013</v>
      </c>
      <c r="P273" s="6"/>
      <c r="Q273" s="6"/>
      <c r="R273" s="6"/>
      <c r="S273" s="2" t="s">
        <v>38</v>
      </c>
      <c r="T273" s="2"/>
      <c r="U273" s="2"/>
      <c r="V273" s="2"/>
      <c r="W273" s="2"/>
      <c r="X273" s="5"/>
    </row>
    <row r="274" spans="1:24" ht="69.75" customHeight="1">
      <c r="A274" s="2" t="s">
        <v>224</v>
      </c>
      <c r="B274" s="2" t="s">
        <v>440</v>
      </c>
      <c r="C274" s="10" t="s">
        <v>441</v>
      </c>
      <c r="D274" s="2" t="s">
        <v>443</v>
      </c>
      <c r="E274" s="2"/>
      <c r="F274" s="2" t="s">
        <v>218</v>
      </c>
      <c r="G274" s="2" t="s">
        <v>90</v>
      </c>
      <c r="H274" s="2" t="s">
        <v>103</v>
      </c>
      <c r="I274" s="2" t="s">
        <v>28</v>
      </c>
      <c r="J274" s="2" t="s">
        <v>442</v>
      </c>
      <c r="K274" s="2"/>
      <c r="L274" s="2" t="s">
        <v>259</v>
      </c>
      <c r="M274" s="2" t="s">
        <v>36</v>
      </c>
      <c r="N274" s="8" t="s">
        <v>233</v>
      </c>
      <c r="O274" s="6" t="s">
        <v>1209</v>
      </c>
      <c r="P274" s="6" t="s">
        <v>917</v>
      </c>
      <c r="Q274" s="6" t="s">
        <v>918</v>
      </c>
      <c r="R274" s="6"/>
      <c r="S274" s="2" t="s">
        <v>38</v>
      </c>
      <c r="T274" s="2"/>
      <c r="U274" s="2"/>
      <c r="V274" s="2"/>
      <c r="W274" s="2"/>
      <c r="X274" s="1"/>
    </row>
    <row r="275" spans="1:24" ht="69.75" customHeight="1">
      <c r="A275" s="2" t="s">
        <v>224</v>
      </c>
      <c r="B275" s="2" t="s">
        <v>492</v>
      </c>
      <c r="C275" s="10" t="s">
        <v>493</v>
      </c>
      <c r="D275" s="2" t="s">
        <v>443</v>
      </c>
      <c r="E275" s="2"/>
      <c r="F275" s="2" t="s">
        <v>119</v>
      </c>
      <c r="G275" s="2" t="s">
        <v>90</v>
      </c>
      <c r="H275" s="2" t="s">
        <v>103</v>
      </c>
      <c r="I275" s="2" t="s">
        <v>28</v>
      </c>
      <c r="J275" s="2" t="s">
        <v>29</v>
      </c>
      <c r="K275" s="2"/>
      <c r="L275" s="2" t="s">
        <v>389</v>
      </c>
      <c r="M275" s="2" t="s">
        <v>36</v>
      </c>
      <c r="N275" s="8" t="s">
        <v>36</v>
      </c>
      <c r="O275" s="6" t="s">
        <v>1014</v>
      </c>
      <c r="P275" s="6"/>
      <c r="Q275" s="6"/>
      <c r="R275" s="6"/>
      <c r="S275" s="2" t="s">
        <v>38</v>
      </c>
      <c r="T275" s="2"/>
      <c r="U275" s="2"/>
      <c r="V275" s="2"/>
      <c r="W275" s="2"/>
      <c r="X275" s="1"/>
    </row>
    <row r="276" spans="1:24" ht="69.75" customHeight="1">
      <c r="A276" s="2" t="s">
        <v>224</v>
      </c>
      <c r="B276" s="2" t="s">
        <v>498</v>
      </c>
      <c r="C276" s="10" t="s">
        <v>499</v>
      </c>
      <c r="D276" s="2" t="s">
        <v>388</v>
      </c>
      <c r="E276" s="2"/>
      <c r="F276" s="2" t="s">
        <v>41</v>
      </c>
      <c r="G276" s="2" t="s">
        <v>60</v>
      </c>
      <c r="H276" s="2" t="s">
        <v>103</v>
      </c>
      <c r="I276" s="2" t="s">
        <v>28</v>
      </c>
      <c r="J276" s="2" t="s">
        <v>29</v>
      </c>
      <c r="K276" s="2"/>
      <c r="L276" s="2" t="s">
        <v>213</v>
      </c>
      <c r="M276" s="2" t="s">
        <v>36</v>
      </c>
      <c r="N276" s="8" t="s">
        <v>71</v>
      </c>
      <c r="O276" s="6" t="s">
        <v>1210</v>
      </c>
      <c r="P276" s="6"/>
      <c r="Q276" s="6"/>
      <c r="R276" s="6"/>
      <c r="S276" s="2" t="s">
        <v>38</v>
      </c>
      <c r="T276" s="2"/>
      <c r="U276" s="2"/>
      <c r="V276" s="2"/>
      <c r="W276" s="2"/>
      <c r="X276" s="1"/>
    </row>
    <row r="277" spans="1:24" ht="69.75" customHeight="1">
      <c r="A277" s="2" t="s">
        <v>224</v>
      </c>
      <c r="B277" s="2" t="s">
        <v>386</v>
      </c>
      <c r="C277" s="10" t="s">
        <v>387</v>
      </c>
      <c r="D277" s="2" t="s">
        <v>388</v>
      </c>
      <c r="E277" s="2"/>
      <c r="F277" s="2" t="s">
        <v>52</v>
      </c>
      <c r="G277" s="2" t="s">
        <v>34</v>
      </c>
      <c r="H277" s="2" t="s">
        <v>103</v>
      </c>
      <c r="I277" s="2" t="s">
        <v>28</v>
      </c>
      <c r="J277" s="2" t="s">
        <v>29</v>
      </c>
      <c r="K277" s="2"/>
      <c r="L277" s="2" t="s">
        <v>389</v>
      </c>
      <c r="M277" s="2" t="s">
        <v>36</v>
      </c>
      <c r="N277" s="8" t="s">
        <v>103</v>
      </c>
      <c r="O277" s="6" t="s">
        <v>1211</v>
      </c>
      <c r="P277" s="6"/>
      <c r="Q277" s="6"/>
      <c r="R277" s="6"/>
      <c r="S277" s="2" t="s">
        <v>38</v>
      </c>
      <c r="T277" s="2"/>
      <c r="U277" s="2"/>
      <c r="V277" s="2"/>
      <c r="W277" s="2"/>
      <c r="X277" s="1"/>
    </row>
    <row r="278" spans="1:24" ht="69.75" customHeight="1">
      <c r="A278" s="2" t="s">
        <v>224</v>
      </c>
      <c r="B278" s="2" t="s">
        <v>381</v>
      </c>
      <c r="C278" s="10" t="s">
        <v>382</v>
      </c>
      <c r="D278" s="2" t="s">
        <v>383</v>
      </c>
      <c r="E278" s="2"/>
      <c r="F278" s="2" t="s">
        <v>119</v>
      </c>
      <c r="G278" s="2" t="s">
        <v>60</v>
      </c>
      <c r="H278" s="2" t="s">
        <v>103</v>
      </c>
      <c r="I278" s="2" t="s">
        <v>28</v>
      </c>
      <c r="J278" s="2" t="s">
        <v>75</v>
      </c>
      <c r="K278" s="2"/>
      <c r="L278" s="2" t="s">
        <v>229</v>
      </c>
      <c r="M278" s="2" t="s">
        <v>36</v>
      </c>
      <c r="N278" s="8" t="s">
        <v>143</v>
      </c>
      <c r="O278" s="6" t="s">
        <v>1015</v>
      </c>
      <c r="P278" s="6"/>
      <c r="Q278" s="6"/>
      <c r="R278" s="6"/>
      <c r="S278" s="2" t="s">
        <v>38</v>
      </c>
      <c r="T278" s="2"/>
      <c r="U278" s="2"/>
      <c r="V278" s="2"/>
      <c r="W278" s="2"/>
      <c r="X278" s="1"/>
    </row>
    <row r="279" spans="1:24" ht="69.75" customHeight="1">
      <c r="A279" s="2" t="s">
        <v>224</v>
      </c>
      <c r="B279" s="2" t="s">
        <v>468</v>
      </c>
      <c r="C279" s="10" t="s">
        <v>469</v>
      </c>
      <c r="D279" s="2" t="s">
        <v>383</v>
      </c>
      <c r="E279" s="2"/>
      <c r="F279" s="2" t="s">
        <v>119</v>
      </c>
      <c r="G279" s="2" t="s">
        <v>60</v>
      </c>
      <c r="H279" s="2" t="s">
        <v>103</v>
      </c>
      <c r="I279" s="2" t="s">
        <v>28</v>
      </c>
      <c r="J279" s="2" t="s">
        <v>75</v>
      </c>
      <c r="K279" s="2"/>
      <c r="L279" s="2" t="s">
        <v>235</v>
      </c>
      <c r="M279" s="2" t="s">
        <v>36</v>
      </c>
      <c r="N279" s="8" t="s">
        <v>230</v>
      </c>
      <c r="O279" s="6" t="s">
        <v>1016</v>
      </c>
      <c r="P279" s="6" t="s">
        <v>1212</v>
      </c>
      <c r="Q279" s="6"/>
      <c r="R279" s="6"/>
      <c r="S279" s="2" t="s">
        <v>38</v>
      </c>
      <c r="T279" s="2"/>
      <c r="U279" s="2"/>
      <c r="V279" s="2"/>
      <c r="W279" s="2"/>
      <c r="X279" s="1"/>
    </row>
    <row r="280" spans="1:24" ht="69.75" customHeight="1">
      <c r="A280" s="2" t="s">
        <v>104</v>
      </c>
      <c r="B280" s="2" t="s">
        <v>715</v>
      </c>
      <c r="C280" s="10" t="s">
        <v>333</v>
      </c>
      <c r="D280" s="2" t="s">
        <v>716</v>
      </c>
      <c r="E280" s="2"/>
      <c r="F280" s="2" t="s">
        <v>41</v>
      </c>
      <c r="G280" s="2" t="s">
        <v>34</v>
      </c>
      <c r="H280" s="2" t="s">
        <v>103</v>
      </c>
      <c r="I280" s="2" t="s">
        <v>28</v>
      </c>
      <c r="J280" s="2" t="s">
        <v>29</v>
      </c>
      <c r="K280" s="2"/>
      <c r="L280" s="2" t="s">
        <v>717</v>
      </c>
      <c r="M280" s="2" t="s">
        <v>36</v>
      </c>
      <c r="N280" s="8" t="s">
        <v>111</v>
      </c>
      <c r="O280" s="6" t="s">
        <v>1213</v>
      </c>
      <c r="P280" s="6"/>
      <c r="Q280" s="6"/>
      <c r="R280" s="6"/>
      <c r="S280" s="2" t="s">
        <v>38</v>
      </c>
      <c r="T280" s="2"/>
      <c r="U280" s="2"/>
      <c r="V280" s="2"/>
      <c r="W280" s="2"/>
      <c r="X280" s="1"/>
    </row>
    <row r="281" spans="1:24" ht="69.75" customHeight="1">
      <c r="A281" s="2" t="s">
        <v>104</v>
      </c>
      <c r="B281" s="2" t="s">
        <v>474</v>
      </c>
      <c r="C281" s="10" t="s">
        <v>333</v>
      </c>
      <c r="D281" s="2" t="s">
        <v>475</v>
      </c>
      <c r="E281" s="2"/>
      <c r="F281" s="2" t="s">
        <v>41</v>
      </c>
      <c r="G281" s="2" t="s">
        <v>34</v>
      </c>
      <c r="H281" s="2" t="s">
        <v>103</v>
      </c>
      <c r="I281" s="2" t="s">
        <v>28</v>
      </c>
      <c r="J281" s="2" t="s">
        <v>29</v>
      </c>
      <c r="K281" s="2"/>
      <c r="L281" s="2" t="s">
        <v>201</v>
      </c>
      <c r="M281" s="2" t="s">
        <v>36</v>
      </c>
      <c r="N281" s="8" t="s">
        <v>230</v>
      </c>
      <c r="O281" s="6" t="s">
        <v>913</v>
      </c>
      <c r="P281" s="6"/>
      <c r="Q281" s="6"/>
      <c r="R281" s="6"/>
      <c r="S281" s="2" t="s">
        <v>38</v>
      </c>
      <c r="T281" s="2"/>
      <c r="U281" s="2"/>
      <c r="V281" s="2"/>
      <c r="W281" s="2"/>
      <c r="X281" s="1"/>
    </row>
    <row r="282" spans="1:24" ht="69.75" customHeight="1">
      <c r="A282" s="2" t="s">
        <v>104</v>
      </c>
      <c r="B282" s="2" t="s">
        <v>105</v>
      </c>
      <c r="C282" s="10" t="s">
        <v>106</v>
      </c>
      <c r="D282" s="2" t="s">
        <v>107</v>
      </c>
      <c r="E282" s="2" t="s">
        <v>108</v>
      </c>
      <c r="F282" s="2" t="s">
        <v>41</v>
      </c>
      <c r="G282" s="2" t="s">
        <v>34</v>
      </c>
      <c r="H282" s="2" t="s">
        <v>103</v>
      </c>
      <c r="I282" s="2" t="s">
        <v>28</v>
      </c>
      <c r="J282" s="2" t="s">
        <v>29</v>
      </c>
      <c r="K282" s="2"/>
      <c r="L282" s="2" t="s">
        <v>109</v>
      </c>
      <c r="M282" s="2" t="s">
        <v>110</v>
      </c>
      <c r="N282" s="8" t="s">
        <v>111</v>
      </c>
      <c r="O282" s="6" t="s">
        <v>1017</v>
      </c>
      <c r="P282" s="6"/>
      <c r="Q282" s="6"/>
      <c r="R282" s="6"/>
      <c r="S282" s="2" t="s">
        <v>38</v>
      </c>
      <c r="T282" s="2"/>
      <c r="U282" s="2"/>
      <c r="V282" s="2"/>
      <c r="W282" s="2"/>
      <c r="X282" s="1"/>
    </row>
    <row r="283" spans="1:24" ht="69.75" customHeight="1">
      <c r="A283" s="2" t="s">
        <v>104</v>
      </c>
      <c r="B283" s="2" t="s">
        <v>495</v>
      </c>
      <c r="C283" s="10" t="s">
        <v>333</v>
      </c>
      <c r="D283" s="2" t="s">
        <v>107</v>
      </c>
      <c r="E283" s="2"/>
      <c r="F283" s="2" t="s">
        <v>41</v>
      </c>
      <c r="G283" s="2" t="s">
        <v>34</v>
      </c>
      <c r="H283" s="2" t="s">
        <v>103</v>
      </c>
      <c r="I283" s="2" t="s">
        <v>28</v>
      </c>
      <c r="J283" s="2" t="s">
        <v>29</v>
      </c>
      <c r="K283" s="2"/>
      <c r="L283" s="2" t="s">
        <v>496</v>
      </c>
      <c r="M283" s="2" t="s">
        <v>36</v>
      </c>
      <c r="N283" s="8" t="s">
        <v>230</v>
      </c>
      <c r="O283" s="6" t="s">
        <v>1018</v>
      </c>
      <c r="P283" s="6"/>
      <c r="Q283" s="6"/>
      <c r="R283" s="6"/>
      <c r="S283" s="2" t="s">
        <v>38</v>
      </c>
      <c r="T283" s="2"/>
      <c r="U283" s="2"/>
      <c r="V283" s="2"/>
      <c r="W283" s="2"/>
      <c r="X283" s="1"/>
    </row>
    <row r="284" spans="1:24" ht="69.75" customHeight="1">
      <c r="A284" s="2" t="s">
        <v>104</v>
      </c>
      <c r="B284" s="2" t="s">
        <v>679</v>
      </c>
      <c r="C284" s="10" t="s">
        <v>680</v>
      </c>
      <c r="D284" s="2" t="s">
        <v>608</v>
      </c>
      <c r="E284" s="2"/>
      <c r="F284" s="2" t="s">
        <v>41</v>
      </c>
      <c r="G284" s="2" t="s">
        <v>60</v>
      </c>
      <c r="H284" s="2" t="s">
        <v>103</v>
      </c>
      <c r="I284" s="2" t="s">
        <v>28</v>
      </c>
      <c r="J284" s="2" t="s">
        <v>29</v>
      </c>
      <c r="K284" s="2"/>
      <c r="L284" s="2" t="s">
        <v>56</v>
      </c>
      <c r="M284" s="2" t="s">
        <v>36</v>
      </c>
      <c r="N284" s="8" t="s">
        <v>214</v>
      </c>
      <c r="O284" s="6" t="s">
        <v>1214</v>
      </c>
      <c r="P284" s="6"/>
      <c r="Q284" s="6"/>
      <c r="R284" s="6"/>
      <c r="S284" s="2" t="s">
        <v>38</v>
      </c>
      <c r="T284" s="6"/>
      <c r="U284" s="2"/>
      <c r="V284" s="6"/>
      <c r="W284" s="2"/>
      <c r="X284" s="1"/>
    </row>
    <row r="285" spans="1:24" ht="69.75" customHeight="1">
      <c r="A285" s="10" t="s">
        <v>104</v>
      </c>
      <c r="B285" s="10" t="s">
        <v>607</v>
      </c>
      <c r="C285" s="10" t="s">
        <v>370</v>
      </c>
      <c r="D285" s="10" t="s">
        <v>608</v>
      </c>
      <c r="E285" s="10"/>
      <c r="F285" s="10" t="s">
        <v>119</v>
      </c>
      <c r="G285" s="10" t="s">
        <v>34</v>
      </c>
      <c r="H285" s="10" t="s">
        <v>103</v>
      </c>
      <c r="I285" s="2" t="s">
        <v>28</v>
      </c>
      <c r="J285" s="10" t="s">
        <v>29</v>
      </c>
      <c r="K285" s="2"/>
      <c r="L285" s="2" t="s">
        <v>56</v>
      </c>
      <c r="M285" s="2" t="s">
        <v>36</v>
      </c>
      <c r="N285" s="12" t="s">
        <v>36</v>
      </c>
      <c r="O285" s="10" t="s">
        <v>1215</v>
      </c>
      <c r="P285" s="10"/>
      <c r="Q285" s="10"/>
      <c r="R285" s="10"/>
      <c r="S285" s="10" t="s">
        <v>81</v>
      </c>
      <c r="T285" s="3" t="s">
        <v>372</v>
      </c>
      <c r="U285" s="2" t="s">
        <v>609</v>
      </c>
      <c r="V285" s="3" t="s">
        <v>91</v>
      </c>
      <c r="W285" s="2" t="s">
        <v>610</v>
      </c>
      <c r="X285" s="1"/>
    </row>
    <row r="286" spans="1:24" ht="69.75" customHeight="1">
      <c r="A286" s="2" t="s">
        <v>104</v>
      </c>
      <c r="B286" s="2" t="s">
        <v>332</v>
      </c>
      <c r="C286" s="10" t="s">
        <v>333</v>
      </c>
      <c r="D286" s="2" t="s">
        <v>334</v>
      </c>
      <c r="E286" s="2"/>
      <c r="F286" s="2" t="s">
        <v>41</v>
      </c>
      <c r="G286" s="2" t="s">
        <v>34</v>
      </c>
      <c r="H286" s="2" t="s">
        <v>103</v>
      </c>
      <c r="I286" s="2" t="s">
        <v>28</v>
      </c>
      <c r="J286" s="2" t="s">
        <v>29</v>
      </c>
      <c r="K286" s="2"/>
      <c r="L286" s="2" t="s">
        <v>201</v>
      </c>
      <c r="M286" s="2" t="s">
        <v>36</v>
      </c>
      <c r="N286" s="8" t="s">
        <v>158</v>
      </c>
      <c r="O286" s="6" t="s">
        <v>1019</v>
      </c>
      <c r="P286" s="6"/>
      <c r="Q286" s="6"/>
      <c r="R286" s="6"/>
      <c r="S286" s="2" t="s">
        <v>38</v>
      </c>
      <c r="T286" s="2"/>
      <c r="U286" s="2"/>
      <c r="V286" s="2"/>
      <c r="W286" s="2"/>
      <c r="X286" s="1"/>
    </row>
    <row r="287" spans="1:24" ht="69.75" customHeight="1">
      <c r="A287" s="2" t="s">
        <v>104</v>
      </c>
      <c r="B287" s="2" t="s">
        <v>437</v>
      </c>
      <c r="C287" s="10" t="s">
        <v>438</v>
      </c>
      <c r="D287" s="2" t="s">
        <v>439</v>
      </c>
      <c r="E287" s="2"/>
      <c r="F287" s="2" t="s">
        <v>41</v>
      </c>
      <c r="G287" s="2" t="s">
        <v>34</v>
      </c>
      <c r="H287" s="2" t="s">
        <v>36</v>
      </c>
      <c r="I287" s="2" t="s">
        <v>28</v>
      </c>
      <c r="J287" s="2" t="s">
        <v>29</v>
      </c>
      <c r="K287" s="2" t="s">
        <v>219</v>
      </c>
      <c r="L287" s="2" t="s">
        <v>138</v>
      </c>
      <c r="M287" s="2" t="s">
        <v>36</v>
      </c>
      <c r="N287" s="8" t="s">
        <v>111</v>
      </c>
      <c r="O287" s="6" t="s">
        <v>1216</v>
      </c>
      <c r="P287" s="6"/>
      <c r="Q287" s="6"/>
      <c r="R287" s="6"/>
      <c r="S287" s="2" t="s">
        <v>38</v>
      </c>
      <c r="T287" s="2"/>
      <c r="U287" s="2"/>
      <c r="V287" s="2"/>
      <c r="W287" s="2"/>
      <c r="X287" s="1"/>
    </row>
    <row r="288" spans="1:24" ht="69.75" customHeight="1">
      <c r="A288" s="2" t="s">
        <v>104</v>
      </c>
      <c r="B288" s="2" t="s">
        <v>701</v>
      </c>
      <c r="C288" s="10" t="s">
        <v>702</v>
      </c>
      <c r="D288" s="2" t="s">
        <v>703</v>
      </c>
      <c r="E288" s="2"/>
      <c r="F288" s="2" t="s">
        <v>119</v>
      </c>
      <c r="G288" s="2" t="s">
        <v>44</v>
      </c>
      <c r="H288" s="2" t="s">
        <v>103</v>
      </c>
      <c r="I288" s="2" t="s">
        <v>28</v>
      </c>
      <c r="J288" s="2" t="s">
        <v>29</v>
      </c>
      <c r="K288" s="2"/>
      <c r="L288" s="2" t="s">
        <v>704</v>
      </c>
      <c r="M288" s="2" t="s">
        <v>36</v>
      </c>
      <c r="N288" s="8" t="s">
        <v>111</v>
      </c>
      <c r="O288" s="6" t="s">
        <v>1020</v>
      </c>
      <c r="P288" s="6"/>
      <c r="Q288" s="6"/>
      <c r="R288" s="6"/>
      <c r="S288" s="2" t="s">
        <v>38</v>
      </c>
      <c r="T288" s="2"/>
      <c r="U288" s="2"/>
      <c r="V288" s="2"/>
      <c r="W288" s="2"/>
      <c r="X288" s="1"/>
    </row>
    <row r="289" spans="1:24" ht="69.75" customHeight="1">
      <c r="A289" s="2" t="s">
        <v>104</v>
      </c>
      <c r="B289" s="2" t="s">
        <v>808</v>
      </c>
      <c r="C289" s="10" t="s">
        <v>809</v>
      </c>
      <c r="D289" s="2" t="s">
        <v>703</v>
      </c>
      <c r="E289" s="2"/>
      <c r="F289" s="2" t="s">
        <v>52</v>
      </c>
      <c r="G289" s="2" t="s">
        <v>44</v>
      </c>
      <c r="H289" s="2" t="s">
        <v>103</v>
      </c>
      <c r="I289" s="2" t="s">
        <v>28</v>
      </c>
      <c r="J289" s="2" t="s">
        <v>810</v>
      </c>
      <c r="K289" s="2"/>
      <c r="L289" s="2" t="s">
        <v>811</v>
      </c>
      <c r="M289" s="2" t="s">
        <v>36</v>
      </c>
      <c r="N289" s="8" t="s">
        <v>36</v>
      </c>
      <c r="O289" s="6" t="s">
        <v>1217</v>
      </c>
      <c r="P289" s="6"/>
      <c r="Q289" s="6"/>
      <c r="R289" s="6"/>
      <c r="S289" s="2" t="s">
        <v>38</v>
      </c>
      <c r="T289" s="2"/>
      <c r="U289" s="2"/>
      <c r="V289" s="2"/>
      <c r="W289" s="2"/>
      <c r="X289" s="1"/>
    </row>
    <row r="290" spans="1:24" ht="69.75" customHeight="1">
      <c r="A290" s="2" t="s">
        <v>305</v>
      </c>
      <c r="B290" s="2" t="s">
        <v>430</v>
      </c>
      <c r="C290" s="10" t="s">
        <v>431</v>
      </c>
      <c r="D290" s="2" t="s">
        <v>432</v>
      </c>
      <c r="E290" s="2"/>
      <c r="F290" s="2" t="s">
        <v>41</v>
      </c>
      <c r="G290" s="2" t="s">
        <v>60</v>
      </c>
      <c r="H290" s="2" t="s">
        <v>36</v>
      </c>
      <c r="I290" s="2" t="s">
        <v>28</v>
      </c>
      <c r="J290" s="2" t="s">
        <v>29</v>
      </c>
      <c r="K290" s="2"/>
      <c r="L290" s="2" t="s">
        <v>433</v>
      </c>
      <c r="M290" s="2" t="s">
        <v>36</v>
      </c>
      <c r="N290" s="8" t="s">
        <v>103</v>
      </c>
      <c r="O290" s="6" t="s">
        <v>1021</v>
      </c>
      <c r="P290" s="6"/>
      <c r="Q290" s="6"/>
      <c r="R290" s="6"/>
      <c r="S290" s="2" t="s">
        <v>38</v>
      </c>
      <c r="T290" s="2"/>
      <c r="U290" s="2"/>
      <c r="V290" s="2"/>
      <c r="W290" s="2"/>
      <c r="X290" s="5"/>
    </row>
    <row r="291" spans="1:24" ht="69.75" customHeight="1">
      <c r="A291" s="2" t="s">
        <v>305</v>
      </c>
      <c r="B291" s="2" t="s">
        <v>760</v>
      </c>
      <c r="C291" s="10" t="s">
        <v>761</v>
      </c>
      <c r="D291" s="2" t="s">
        <v>690</v>
      </c>
      <c r="E291" s="2"/>
      <c r="F291" s="2" t="s">
        <v>26</v>
      </c>
      <c r="G291" s="2" t="s">
        <v>44</v>
      </c>
      <c r="H291" s="2" t="s">
        <v>103</v>
      </c>
      <c r="I291" s="2" t="s">
        <v>28</v>
      </c>
      <c r="J291" s="2" t="s">
        <v>29</v>
      </c>
      <c r="K291" s="2"/>
      <c r="L291" s="2" t="s">
        <v>762</v>
      </c>
      <c r="M291" s="2" t="s">
        <v>36</v>
      </c>
      <c r="N291" s="8" t="s">
        <v>37</v>
      </c>
      <c r="O291" s="6" t="s">
        <v>1218</v>
      </c>
      <c r="P291" s="6"/>
      <c r="Q291" s="6"/>
      <c r="R291" s="6"/>
      <c r="S291" s="2" t="s">
        <v>38</v>
      </c>
      <c r="T291" s="2"/>
      <c r="U291" s="2"/>
      <c r="V291" s="2"/>
      <c r="W291" s="2"/>
      <c r="X291" s="1"/>
    </row>
    <row r="292" spans="1:24" ht="69.75" customHeight="1">
      <c r="A292" s="2" t="s">
        <v>305</v>
      </c>
      <c r="B292" s="2" t="s">
        <v>688</v>
      </c>
      <c r="C292" s="10" t="s">
        <v>689</v>
      </c>
      <c r="D292" s="2" t="s">
        <v>690</v>
      </c>
      <c r="E292" s="2"/>
      <c r="F292" s="2" t="s">
        <v>52</v>
      </c>
      <c r="G292" s="2" t="s">
        <v>34</v>
      </c>
      <c r="H292" s="2" t="s">
        <v>103</v>
      </c>
      <c r="I292" s="2" t="s">
        <v>28</v>
      </c>
      <c r="J292" s="2" t="s">
        <v>29</v>
      </c>
      <c r="K292" s="2"/>
      <c r="L292" s="2" t="s">
        <v>691</v>
      </c>
      <c r="M292" s="2" t="s">
        <v>36</v>
      </c>
      <c r="N292" s="8" t="s">
        <v>37</v>
      </c>
      <c r="O292" s="6" t="s">
        <v>1219</v>
      </c>
      <c r="P292" s="6"/>
      <c r="Q292" s="6"/>
      <c r="R292" s="6"/>
      <c r="S292" s="2" t="s">
        <v>38</v>
      </c>
      <c r="T292" s="2"/>
      <c r="U292" s="2"/>
      <c r="V292" s="2"/>
      <c r="W292" s="2"/>
      <c r="X292" s="1"/>
    </row>
    <row r="293" spans="1:24" ht="69.75" customHeight="1">
      <c r="A293" s="2" t="s">
        <v>305</v>
      </c>
      <c r="B293" s="2" t="s">
        <v>753</v>
      </c>
      <c r="C293" s="10" t="s">
        <v>754</v>
      </c>
      <c r="D293" s="2" t="s">
        <v>558</v>
      </c>
      <c r="E293" s="2"/>
      <c r="F293" s="2" t="s">
        <v>41</v>
      </c>
      <c r="G293" s="2" t="s">
        <v>90</v>
      </c>
      <c r="H293" s="2" t="s">
        <v>103</v>
      </c>
      <c r="I293" s="2" t="s">
        <v>28</v>
      </c>
      <c r="J293" s="2" t="s">
        <v>29</v>
      </c>
      <c r="K293" s="2"/>
      <c r="L293" s="2" t="s">
        <v>56</v>
      </c>
      <c r="M293" s="2" t="s">
        <v>36</v>
      </c>
      <c r="N293" s="8" t="s">
        <v>36</v>
      </c>
      <c r="O293" s="6" t="s">
        <v>1220</v>
      </c>
      <c r="P293" s="6"/>
      <c r="Q293" s="6"/>
      <c r="R293" s="6"/>
      <c r="S293" s="2" t="s">
        <v>38</v>
      </c>
      <c r="T293" s="6"/>
      <c r="U293" s="2"/>
      <c r="V293" s="6"/>
      <c r="W293" s="2"/>
      <c r="X293" s="1"/>
    </row>
    <row r="294" spans="1:24" ht="69.75" customHeight="1">
      <c r="A294" s="10" t="s">
        <v>305</v>
      </c>
      <c r="B294" s="10" t="s">
        <v>556</v>
      </c>
      <c r="C294" s="10" t="s">
        <v>557</v>
      </c>
      <c r="D294" s="10" t="s">
        <v>558</v>
      </c>
      <c r="E294" s="10"/>
      <c r="F294" s="10" t="s">
        <v>41</v>
      </c>
      <c r="G294" s="10" t="s">
        <v>90</v>
      </c>
      <c r="H294" s="10" t="s">
        <v>103</v>
      </c>
      <c r="I294" s="2" t="s">
        <v>28</v>
      </c>
      <c r="J294" s="10" t="s">
        <v>29</v>
      </c>
      <c r="K294" s="2"/>
      <c r="L294" s="2" t="s">
        <v>138</v>
      </c>
      <c r="M294" s="2" t="s">
        <v>36</v>
      </c>
      <c r="N294" s="12" t="s">
        <v>37</v>
      </c>
      <c r="O294" s="10" t="s">
        <v>1022</v>
      </c>
      <c r="P294" s="10" t="s">
        <v>1071</v>
      </c>
      <c r="Q294" s="10" t="s">
        <v>1072</v>
      </c>
      <c r="R294" s="10" t="s">
        <v>1073</v>
      </c>
      <c r="S294" s="10" t="s">
        <v>81</v>
      </c>
      <c r="T294" s="4" t="s">
        <v>220</v>
      </c>
      <c r="U294" s="2" t="s">
        <v>559</v>
      </c>
      <c r="V294" s="4" t="s">
        <v>80</v>
      </c>
      <c r="W294" s="2"/>
      <c r="X294" s="1"/>
    </row>
    <row r="295" spans="1:24" ht="69.75" customHeight="1">
      <c r="A295" s="2" t="s">
        <v>305</v>
      </c>
      <c r="B295" s="2" t="s">
        <v>418</v>
      </c>
      <c r="C295" s="10" t="s">
        <v>419</v>
      </c>
      <c r="D295" s="2" t="s">
        <v>308</v>
      </c>
      <c r="E295" s="2"/>
      <c r="F295" s="2" t="s">
        <v>26</v>
      </c>
      <c r="G295" s="2" t="s">
        <v>34</v>
      </c>
      <c r="H295" s="2" t="s">
        <v>154</v>
      </c>
      <c r="I295" s="2" t="s">
        <v>28</v>
      </c>
      <c r="J295" s="2" t="s">
        <v>75</v>
      </c>
      <c r="K295" s="2" t="s">
        <v>32</v>
      </c>
      <c r="L295" s="2" t="s">
        <v>309</v>
      </c>
      <c r="M295" s="2" t="s">
        <v>36</v>
      </c>
      <c r="N295" s="8" t="s">
        <v>49</v>
      </c>
      <c r="O295" s="6" t="s">
        <v>1221</v>
      </c>
      <c r="P295" s="6"/>
      <c r="Q295" s="6"/>
      <c r="R295" s="6"/>
      <c r="S295" s="2" t="s">
        <v>38</v>
      </c>
      <c r="T295" s="6"/>
      <c r="U295" s="2"/>
      <c r="V295" s="6"/>
      <c r="W295" s="2"/>
      <c r="X295" s="1"/>
    </row>
    <row r="296" spans="1:24" ht="69.75" customHeight="1">
      <c r="A296" s="2" t="s">
        <v>305</v>
      </c>
      <c r="B296" s="2" t="s">
        <v>306</v>
      </c>
      <c r="C296" s="10" t="s">
        <v>307</v>
      </c>
      <c r="D296" s="2" t="s">
        <v>308</v>
      </c>
      <c r="E296" s="2"/>
      <c r="F296" s="2" t="s">
        <v>52</v>
      </c>
      <c r="G296" s="2" t="s">
        <v>34</v>
      </c>
      <c r="H296" s="2" t="s">
        <v>49</v>
      </c>
      <c r="I296" s="2" t="s">
        <v>28</v>
      </c>
      <c r="J296" s="2" t="s">
        <v>75</v>
      </c>
      <c r="K296" s="2"/>
      <c r="L296" s="2" t="s">
        <v>309</v>
      </c>
      <c r="M296" s="2" t="s">
        <v>36</v>
      </c>
      <c r="N296" s="8" t="s">
        <v>103</v>
      </c>
      <c r="O296" s="6" t="s">
        <v>1222</v>
      </c>
      <c r="P296" s="6"/>
      <c r="Q296" s="6"/>
      <c r="R296" s="6"/>
      <c r="S296" s="2" t="s">
        <v>38</v>
      </c>
      <c r="T296" s="6"/>
      <c r="U296" s="2"/>
      <c r="V296" s="6"/>
      <c r="W296" s="2"/>
      <c r="X296" s="1"/>
    </row>
    <row r="297" spans="1:24" ht="69.75" customHeight="1">
      <c r="A297" s="2" t="s">
        <v>305</v>
      </c>
      <c r="B297" s="2" t="s">
        <v>458</v>
      </c>
      <c r="C297" s="10" t="s">
        <v>459</v>
      </c>
      <c r="D297" s="2" t="s">
        <v>308</v>
      </c>
      <c r="E297" s="2"/>
      <c r="F297" s="2" t="s">
        <v>26</v>
      </c>
      <c r="G297" s="2" t="s">
        <v>34</v>
      </c>
      <c r="H297" s="2" t="s">
        <v>49</v>
      </c>
      <c r="I297" s="2" t="s">
        <v>28</v>
      </c>
      <c r="J297" s="2" t="s">
        <v>75</v>
      </c>
      <c r="K297" s="2" t="s">
        <v>32</v>
      </c>
      <c r="L297" s="2" t="s">
        <v>309</v>
      </c>
      <c r="M297" s="2" t="s">
        <v>36</v>
      </c>
      <c r="N297" s="8" t="s">
        <v>49</v>
      </c>
      <c r="O297" s="6" t="s">
        <v>1223</v>
      </c>
      <c r="P297" s="6"/>
      <c r="Q297" s="6"/>
      <c r="R297" s="6"/>
      <c r="S297" s="2" t="s">
        <v>38</v>
      </c>
      <c r="T297" s="2"/>
      <c r="U297" s="2"/>
      <c r="V297" s="2"/>
      <c r="W297" s="2"/>
      <c r="X297" s="1"/>
    </row>
    <row r="298" spans="1:24" ht="69.75" customHeight="1">
      <c r="A298" s="2" t="s">
        <v>305</v>
      </c>
      <c r="B298" s="2" t="s">
        <v>602</v>
      </c>
      <c r="C298" s="10" t="s">
        <v>603</v>
      </c>
      <c r="D298" s="2" t="s">
        <v>586</v>
      </c>
      <c r="E298" s="2"/>
      <c r="F298" s="2" t="s">
        <v>41</v>
      </c>
      <c r="G298" s="2" t="s">
        <v>60</v>
      </c>
      <c r="H298" s="2" t="s">
        <v>103</v>
      </c>
      <c r="I298" s="2" t="s">
        <v>28</v>
      </c>
      <c r="J298" s="2" t="s">
        <v>269</v>
      </c>
      <c r="K298" s="2"/>
      <c r="L298" s="2" t="s">
        <v>604</v>
      </c>
      <c r="M298" s="2" t="s">
        <v>36</v>
      </c>
      <c r="N298" s="8" t="s">
        <v>158</v>
      </c>
      <c r="O298" s="6" t="s">
        <v>1023</v>
      </c>
      <c r="P298" s="6"/>
      <c r="Q298" s="6"/>
      <c r="R298" s="6"/>
      <c r="S298" s="2" t="s">
        <v>38</v>
      </c>
      <c r="T298" s="2"/>
      <c r="U298" s="2"/>
      <c r="V298" s="2"/>
      <c r="W298" s="2"/>
      <c r="X298" s="1"/>
    </row>
    <row r="299" spans="1:24" ht="69.75" customHeight="1">
      <c r="A299" s="2" t="s">
        <v>305</v>
      </c>
      <c r="B299" s="2" t="s">
        <v>584</v>
      </c>
      <c r="C299" s="10" t="s">
        <v>585</v>
      </c>
      <c r="D299" s="2" t="s">
        <v>586</v>
      </c>
      <c r="E299" s="2"/>
      <c r="F299" s="2" t="s">
        <v>41</v>
      </c>
      <c r="G299" s="2" t="s">
        <v>34</v>
      </c>
      <c r="H299" s="2" t="s">
        <v>103</v>
      </c>
      <c r="I299" s="2" t="s">
        <v>28</v>
      </c>
      <c r="J299" s="2" t="s">
        <v>29</v>
      </c>
      <c r="K299" s="2"/>
      <c r="L299" s="2" t="s">
        <v>587</v>
      </c>
      <c r="M299" s="2" t="s">
        <v>36</v>
      </c>
      <c r="N299" s="8" t="s">
        <v>36</v>
      </c>
      <c r="O299" s="6" t="s">
        <v>1224</v>
      </c>
      <c r="P299" s="6"/>
      <c r="Q299" s="6"/>
      <c r="R299" s="6"/>
      <c r="S299" s="2" t="s">
        <v>38</v>
      </c>
      <c r="T299" s="2"/>
      <c r="U299" s="2"/>
      <c r="V299" s="2"/>
      <c r="W299" s="2"/>
      <c r="X299" s="1"/>
    </row>
    <row r="300" spans="1:24" ht="69.75" customHeight="1">
      <c r="A300" s="2" t="s">
        <v>305</v>
      </c>
      <c r="B300" s="2" t="s">
        <v>776</v>
      </c>
      <c r="C300" s="10" t="s">
        <v>777</v>
      </c>
      <c r="D300" s="2" t="s">
        <v>736</v>
      </c>
      <c r="E300" s="2"/>
      <c r="F300" s="2" t="s">
        <v>218</v>
      </c>
      <c r="G300" s="2" t="s">
        <v>34</v>
      </c>
      <c r="H300" s="2" t="s">
        <v>154</v>
      </c>
      <c r="I300" s="2" t="s">
        <v>28</v>
      </c>
      <c r="J300" s="2" t="s">
        <v>29</v>
      </c>
      <c r="K300" s="2" t="s">
        <v>219</v>
      </c>
      <c r="L300" s="2" t="s">
        <v>737</v>
      </c>
      <c r="M300" s="2" t="s">
        <v>36</v>
      </c>
      <c r="N300" s="8" t="s">
        <v>27</v>
      </c>
      <c r="O300" s="6" t="s">
        <v>1024</v>
      </c>
      <c r="P300" s="6" t="s">
        <v>1225</v>
      </c>
      <c r="Q300" s="6"/>
      <c r="R300" s="6"/>
      <c r="S300" s="2" t="s">
        <v>38</v>
      </c>
      <c r="T300" s="2"/>
      <c r="U300" s="2"/>
      <c r="V300" s="2"/>
      <c r="W300" s="2"/>
      <c r="X300" s="1"/>
    </row>
    <row r="301" spans="1:24" ht="69.75" customHeight="1">
      <c r="A301" s="2" t="s">
        <v>305</v>
      </c>
      <c r="B301" s="2" t="s">
        <v>734</v>
      </c>
      <c r="C301" s="10" t="s">
        <v>735</v>
      </c>
      <c r="D301" s="2" t="s">
        <v>736</v>
      </c>
      <c r="E301" s="2"/>
      <c r="F301" s="2" t="s">
        <v>218</v>
      </c>
      <c r="G301" s="2" t="s">
        <v>34</v>
      </c>
      <c r="H301" s="2" t="s">
        <v>49</v>
      </c>
      <c r="I301" s="2" t="s">
        <v>28</v>
      </c>
      <c r="J301" s="2" t="s">
        <v>29</v>
      </c>
      <c r="K301" s="2"/>
      <c r="L301" s="2" t="s">
        <v>737</v>
      </c>
      <c r="M301" s="2" t="s">
        <v>36</v>
      </c>
      <c r="N301" s="8" t="s">
        <v>230</v>
      </c>
      <c r="O301" s="6" t="s">
        <v>1226</v>
      </c>
      <c r="P301" s="6"/>
      <c r="Q301" s="6"/>
      <c r="R301" s="6"/>
      <c r="S301" s="2" t="s">
        <v>38</v>
      </c>
      <c r="T301" s="2"/>
      <c r="U301" s="2"/>
      <c r="V301" s="2"/>
      <c r="W301" s="2"/>
      <c r="X301" s="5"/>
    </row>
    <row r="302" spans="1:24" ht="69.75" customHeight="1">
      <c r="A302" s="2" t="s">
        <v>305</v>
      </c>
      <c r="B302" s="2" t="s">
        <v>855</v>
      </c>
      <c r="C302" s="10" t="s">
        <v>856</v>
      </c>
      <c r="D302" s="2" t="s">
        <v>736</v>
      </c>
      <c r="E302" s="2"/>
      <c r="F302" s="2" t="s">
        <v>41</v>
      </c>
      <c r="G302" s="2" t="s">
        <v>34</v>
      </c>
      <c r="H302" s="2" t="s">
        <v>49</v>
      </c>
      <c r="I302" s="2" t="s">
        <v>28</v>
      </c>
      <c r="J302" s="2" t="s">
        <v>29</v>
      </c>
      <c r="K302" s="2" t="s">
        <v>219</v>
      </c>
      <c r="L302" s="2" t="s">
        <v>857</v>
      </c>
      <c r="M302" s="2" t="s">
        <v>36</v>
      </c>
      <c r="N302" s="8" t="s">
        <v>103</v>
      </c>
      <c r="O302" s="6" t="s">
        <v>1227</v>
      </c>
      <c r="P302" s="6"/>
      <c r="Q302" s="6"/>
      <c r="R302" s="6"/>
      <c r="S302" s="2" t="s">
        <v>38</v>
      </c>
      <c r="T302" s="2"/>
      <c r="U302" s="2"/>
      <c r="V302" s="2"/>
      <c r="W302" s="2"/>
      <c r="X302" s="1"/>
    </row>
    <row r="303" spans="1:24" ht="69.75" customHeight="1">
      <c r="A303" s="10" t="s">
        <v>305</v>
      </c>
      <c r="B303" s="10" t="s">
        <v>540</v>
      </c>
      <c r="C303" s="10" t="s">
        <v>541</v>
      </c>
      <c r="D303" s="10" t="s">
        <v>542</v>
      </c>
      <c r="E303" s="10"/>
      <c r="F303" s="10" t="s">
        <v>218</v>
      </c>
      <c r="G303" s="10" t="s">
        <v>44</v>
      </c>
      <c r="H303" s="10" t="s">
        <v>103</v>
      </c>
      <c r="I303" s="2" t="s">
        <v>28</v>
      </c>
      <c r="J303" s="10" t="s">
        <v>29</v>
      </c>
      <c r="K303" s="2" t="s">
        <v>219</v>
      </c>
      <c r="L303" s="2" t="s">
        <v>204</v>
      </c>
      <c r="M303" s="2" t="s">
        <v>36</v>
      </c>
      <c r="N303" s="12" t="s">
        <v>143</v>
      </c>
      <c r="O303" s="10" t="s">
        <v>1025</v>
      </c>
      <c r="P303" s="10" t="s">
        <v>1074</v>
      </c>
      <c r="Q303" s="10"/>
      <c r="R303" s="10"/>
      <c r="S303" s="10" t="s">
        <v>81</v>
      </c>
      <c r="T303" s="4" t="s">
        <v>220</v>
      </c>
      <c r="U303" s="2" t="s">
        <v>543</v>
      </c>
      <c r="V303" s="4" t="s">
        <v>80</v>
      </c>
      <c r="W303" s="2"/>
      <c r="X303" s="1"/>
    </row>
    <row r="304" spans="1:24" ht="69.75" customHeight="1">
      <c r="A304" s="10" t="s">
        <v>305</v>
      </c>
      <c r="B304" s="10" t="s">
        <v>560</v>
      </c>
      <c r="C304" s="10" t="s">
        <v>561</v>
      </c>
      <c r="D304" s="10" t="s">
        <v>542</v>
      </c>
      <c r="E304" s="10"/>
      <c r="F304" s="10" t="s">
        <v>218</v>
      </c>
      <c r="G304" s="10" t="s">
        <v>34</v>
      </c>
      <c r="H304" s="10" t="s">
        <v>103</v>
      </c>
      <c r="I304" s="2" t="s">
        <v>28</v>
      </c>
      <c r="J304" s="10" t="s">
        <v>29</v>
      </c>
      <c r="K304" s="2" t="s">
        <v>219</v>
      </c>
      <c r="L304" s="2" t="s">
        <v>204</v>
      </c>
      <c r="M304" s="2" t="s">
        <v>36</v>
      </c>
      <c r="N304" s="12" t="s">
        <v>103</v>
      </c>
      <c r="O304" s="10" t="s">
        <v>1026</v>
      </c>
      <c r="P304" s="10" t="s">
        <v>1228</v>
      </c>
      <c r="Q304" s="10"/>
      <c r="R304" s="10"/>
      <c r="S304" s="10" t="s">
        <v>81</v>
      </c>
      <c r="T304" s="4" t="s">
        <v>220</v>
      </c>
      <c r="U304" s="2" t="s">
        <v>562</v>
      </c>
      <c r="V304" s="4" t="s">
        <v>80</v>
      </c>
      <c r="W304" s="2"/>
      <c r="X304" s="1"/>
    </row>
    <row r="305" spans="1:24" ht="69.75" customHeight="1">
      <c r="A305" s="2" t="s">
        <v>305</v>
      </c>
      <c r="B305" s="2" t="s">
        <v>618</v>
      </c>
      <c r="C305" s="10" t="s">
        <v>546</v>
      </c>
      <c r="D305" s="2" t="s">
        <v>619</v>
      </c>
      <c r="E305" s="2"/>
      <c r="F305" s="2" t="s">
        <v>52</v>
      </c>
      <c r="G305" s="2" t="s">
        <v>44</v>
      </c>
      <c r="H305" s="2" t="s">
        <v>36</v>
      </c>
      <c r="I305" s="2" t="s">
        <v>28</v>
      </c>
      <c r="J305" s="2" t="s">
        <v>29</v>
      </c>
      <c r="K305" s="2"/>
      <c r="L305" s="2" t="s">
        <v>254</v>
      </c>
      <c r="M305" s="2" t="s">
        <v>36</v>
      </c>
      <c r="N305" s="8" t="s">
        <v>548</v>
      </c>
      <c r="O305" s="6" t="s">
        <v>1096</v>
      </c>
      <c r="P305" s="6"/>
      <c r="Q305" s="6"/>
      <c r="R305" s="6"/>
      <c r="S305" s="2" t="s">
        <v>38</v>
      </c>
      <c r="T305" s="2"/>
      <c r="U305" s="2"/>
      <c r="V305" s="2"/>
      <c r="W305" s="2"/>
      <c r="X305" s="1"/>
    </row>
    <row r="306" spans="1:24" ht="69.75" customHeight="1">
      <c r="O306" s="6"/>
      <c r="P306" s="6"/>
      <c r="Q306" s="6"/>
      <c r="R306" s="6"/>
    </row>
  </sheetData>
  <autoFilter ref="A5:AC305" xr:uid="{453E5988-87D8-4ABC-B260-C0FDBA55C8C6}"/>
  <sortState xmlns:xlrd2="http://schemas.microsoft.com/office/spreadsheetml/2017/richdata2" ref="A6:AI312">
    <sortCondition ref="A6:A312" customList="Obiettivi Direttore Generale,Obiettivi del Settore,Obiettivi del servizio,Obiettivi delle UOCC"/>
    <sortCondition ref="D6:D312"/>
    <sortCondition ref="B6:B312"/>
  </sortState>
  <mergeCells count="12">
    <mergeCell ref="A3:B3"/>
    <mergeCell ref="C3:E3"/>
    <mergeCell ref="F3:AB3"/>
    <mergeCell ref="A4:B4"/>
    <mergeCell ref="C4:E4"/>
    <mergeCell ref="F4:AB4"/>
    <mergeCell ref="A1:B1"/>
    <mergeCell ref="C1:E1"/>
    <mergeCell ref="F1:AB1"/>
    <mergeCell ref="A2:B2"/>
    <mergeCell ref="C2:E2"/>
    <mergeCell ref="F2:AB2"/>
  </mergeCells>
  <phoneticPr fontId="1" type="noConversion"/>
  <pageMargins left="0" right="0" top="0" bottom="0" header="0.31496062992125984" footer="0.31496062992125984"/>
  <pageSetup paperSize="8" orientation="landscape"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9BC9A-866D-44F1-8E7F-78A187C6E3F2}">
  <dimension ref="B1:W26"/>
  <sheetViews>
    <sheetView topLeftCell="A15" zoomScaleNormal="100" workbookViewId="0">
      <selection activeCell="E21" sqref="E21"/>
    </sheetView>
  </sheetViews>
  <sheetFormatPr defaultRowHeight="41.25" customHeight="1"/>
  <cols>
    <col min="1" max="1" width="9.140625" style="7"/>
    <col min="2" max="2" width="13.140625" style="7" customWidth="1"/>
    <col min="3" max="4" width="10.7109375" style="7" customWidth="1"/>
    <col min="5" max="7" width="10.7109375" style="22" customWidth="1"/>
    <col min="8" max="8" width="10.7109375" style="7" customWidth="1"/>
    <col min="9" max="9" width="9.42578125" style="7" customWidth="1"/>
    <col min="10" max="10" width="10.7109375" style="28" customWidth="1"/>
    <col min="11" max="11" width="21.85546875" style="7" customWidth="1"/>
    <col min="12" max="12" width="10.85546875" style="7" customWidth="1"/>
    <col min="13" max="16384" width="9.140625" style="7"/>
  </cols>
  <sheetData>
    <row r="1" spans="2:23" s="21" customFormat="1" ht="41.25" customHeight="1" thickBot="1">
      <c r="B1" s="7"/>
      <c r="C1" s="41" t="s">
        <v>1258</v>
      </c>
      <c r="D1" s="42"/>
      <c r="E1" s="22"/>
      <c r="F1" s="22"/>
      <c r="G1" s="22"/>
      <c r="H1" s="29" t="s">
        <v>1259</v>
      </c>
      <c r="I1" s="22"/>
      <c r="J1" s="22"/>
      <c r="K1" s="22"/>
    </row>
    <row r="2" spans="2:23" s="23" customFormat="1" ht="36" customHeight="1" thickTop="1" thickBot="1">
      <c r="B2" s="24" t="s">
        <v>1233</v>
      </c>
      <c r="C2" s="25" t="s">
        <v>1238</v>
      </c>
      <c r="D2" s="25" t="s">
        <v>1239</v>
      </c>
      <c r="E2" s="25" t="s">
        <v>1260</v>
      </c>
      <c r="F2" s="25"/>
      <c r="G2" s="25"/>
      <c r="H2" s="25" t="s">
        <v>1261</v>
      </c>
      <c r="I2" s="25" t="s">
        <v>1243</v>
      </c>
      <c r="J2" s="26" t="s">
        <v>1245</v>
      </c>
      <c r="K2" s="25"/>
      <c r="M2" s="23" t="s">
        <v>1246</v>
      </c>
    </row>
    <row r="3" spans="2:23" ht="48.75" customHeight="1" thickTop="1" thickBot="1">
      <c r="B3" s="32" t="s">
        <v>1234</v>
      </c>
      <c r="C3" s="30">
        <v>32</v>
      </c>
      <c r="D3" s="30">
        <v>34</v>
      </c>
      <c r="E3" s="30">
        <v>3</v>
      </c>
      <c r="F3" s="30"/>
      <c r="G3" s="30"/>
      <c r="H3" s="30">
        <v>35</v>
      </c>
      <c r="I3" s="30">
        <f>3</f>
        <v>3</v>
      </c>
      <c r="J3" s="31" t="e">
        <f>+I3/#REF!</f>
        <v>#REF!</v>
      </c>
      <c r="K3" s="27" t="s">
        <v>1244</v>
      </c>
      <c r="M3" s="39" t="s">
        <v>1242</v>
      </c>
      <c r="N3" s="40"/>
      <c r="O3" s="40"/>
      <c r="P3" s="40"/>
      <c r="Q3" s="40"/>
      <c r="R3" s="40"/>
      <c r="S3" s="40"/>
      <c r="T3" s="40"/>
      <c r="U3" s="40"/>
      <c r="V3" s="40"/>
      <c r="W3" s="40"/>
    </row>
    <row r="4" spans="2:23" ht="48.75" customHeight="1" thickTop="1" thickBot="1">
      <c r="B4" s="32" t="s">
        <v>1235</v>
      </c>
      <c r="C4" s="30">
        <v>14</v>
      </c>
      <c r="D4" s="30">
        <v>28</v>
      </c>
      <c r="E4" s="30">
        <v>0</v>
      </c>
      <c r="F4" s="30"/>
      <c r="G4" s="30"/>
      <c r="H4" s="30">
        <v>14</v>
      </c>
      <c r="I4" s="30">
        <v>3</v>
      </c>
      <c r="J4" s="31" t="e">
        <f>+I4/#REF!</f>
        <v>#REF!</v>
      </c>
      <c r="K4" s="27" t="s">
        <v>1251</v>
      </c>
    </row>
    <row r="5" spans="2:23" ht="48.75" customHeight="1" thickTop="1" thickBot="1">
      <c r="B5" s="32" t="s">
        <v>1236</v>
      </c>
      <c r="C5" s="30">
        <v>90</v>
      </c>
      <c r="D5" s="30">
        <v>145</v>
      </c>
      <c r="E5" s="30">
        <v>3</v>
      </c>
      <c r="F5" s="30"/>
      <c r="G5" s="30"/>
      <c r="H5" s="30">
        <v>93</v>
      </c>
      <c r="I5" s="30">
        <v>4</v>
      </c>
      <c r="J5" s="31" t="e">
        <f>+I5/#REF!</f>
        <v>#REF!</v>
      </c>
      <c r="K5" s="27" t="s">
        <v>1254</v>
      </c>
      <c r="M5" s="39" t="s">
        <v>1253</v>
      </c>
      <c r="N5" s="40"/>
      <c r="O5" s="40"/>
      <c r="P5" s="40"/>
      <c r="Q5" s="40"/>
      <c r="R5" s="40"/>
      <c r="S5" s="40"/>
      <c r="T5" s="40"/>
      <c r="U5" s="40"/>
      <c r="V5" s="40"/>
      <c r="W5" s="40"/>
    </row>
    <row r="6" spans="2:23" ht="48.75" customHeight="1" thickTop="1" thickBot="1">
      <c r="B6" s="32" t="s">
        <v>1237</v>
      </c>
      <c r="C6" s="30">
        <v>46</v>
      </c>
      <c r="D6" s="30">
        <v>65</v>
      </c>
      <c r="E6" s="30">
        <v>4</v>
      </c>
      <c r="F6" s="30"/>
      <c r="G6" s="30"/>
      <c r="H6" s="30">
        <v>50</v>
      </c>
      <c r="I6" s="30">
        <v>7</v>
      </c>
      <c r="J6" s="31" t="e">
        <f>+I6/#REF!</f>
        <v>#REF!</v>
      </c>
      <c r="K6" s="27" t="s">
        <v>1257</v>
      </c>
      <c r="M6" s="39" t="s">
        <v>1256</v>
      </c>
      <c r="N6" s="40"/>
      <c r="O6" s="40"/>
      <c r="P6" s="40"/>
      <c r="Q6" s="40"/>
      <c r="R6" s="40"/>
      <c r="S6" s="40"/>
      <c r="T6" s="40"/>
      <c r="U6" s="40"/>
      <c r="V6" s="40"/>
      <c r="W6" s="40"/>
    </row>
    <row r="7" spans="2:23" ht="48.75" customHeight="1" thickTop="1">
      <c r="B7" s="33" t="s">
        <v>1263</v>
      </c>
      <c r="C7" s="30">
        <f>SUM(C3:C6)</f>
        <v>182</v>
      </c>
      <c r="D7" s="30">
        <f>SUM(D3:D6)</f>
        <v>272</v>
      </c>
      <c r="E7" s="30">
        <f>SUM(E3:E6)</f>
        <v>10</v>
      </c>
      <c r="F7" s="30"/>
      <c r="G7" s="30"/>
      <c r="H7" s="30">
        <f>SUM(H3:H6)</f>
        <v>192</v>
      </c>
      <c r="I7" s="30">
        <f>SUM(I3:I6)</f>
        <v>17</v>
      </c>
      <c r="J7" s="31" t="e">
        <f>+I7/#REF!</f>
        <v>#REF!</v>
      </c>
      <c r="K7" s="27" t="s">
        <v>1264</v>
      </c>
    </row>
    <row r="8" spans="2:23" ht="48.75" customHeight="1"/>
    <row r="20" spans="2:10" ht="41.25" customHeight="1" thickBot="1">
      <c r="E20" s="41" t="s">
        <v>1269</v>
      </c>
      <c r="F20" s="43"/>
      <c r="G20" s="43"/>
      <c r="H20" s="42"/>
      <c r="J20" s="7"/>
    </row>
    <row r="21" spans="2:10" ht="41.25" customHeight="1" thickTop="1" thickBot="1">
      <c r="B21" s="24" t="s">
        <v>1233</v>
      </c>
      <c r="C21" s="25" t="s">
        <v>1261</v>
      </c>
      <c r="D21" s="25" t="s">
        <v>1262</v>
      </c>
      <c r="E21" s="25" t="s">
        <v>1265</v>
      </c>
      <c r="F21" s="25" t="s">
        <v>1266</v>
      </c>
      <c r="G21" s="25" t="s">
        <v>1267</v>
      </c>
      <c r="H21" s="26" t="s">
        <v>1268</v>
      </c>
      <c r="J21" s="7"/>
    </row>
    <row r="22" spans="2:10" ht="41.25" customHeight="1" thickTop="1" thickBot="1">
      <c r="B22" s="32" t="s">
        <v>1234</v>
      </c>
      <c r="C22" s="30">
        <v>35</v>
      </c>
      <c r="D22" s="30">
        <v>48</v>
      </c>
      <c r="E22" s="34">
        <f>11/$D$22</f>
        <v>0.22916666666666666</v>
      </c>
      <c r="F22" s="34">
        <f>17/D22</f>
        <v>0.35416666666666669</v>
      </c>
      <c r="G22" s="34">
        <f>13/D22</f>
        <v>0.27083333333333331</v>
      </c>
      <c r="H22" s="34">
        <f>7/D22</f>
        <v>0.14583333333333334</v>
      </c>
      <c r="I22" s="34">
        <f>SUM(E22:H22)</f>
        <v>1</v>
      </c>
      <c r="J22" s="7"/>
    </row>
    <row r="23" spans="2:10" ht="41.25" customHeight="1" thickTop="1" thickBot="1">
      <c r="B23" s="32" t="s">
        <v>1235</v>
      </c>
      <c r="C23" s="30">
        <v>14</v>
      </c>
      <c r="D23" s="30">
        <v>28</v>
      </c>
      <c r="E23" s="34">
        <f>4/D23</f>
        <v>0.14285714285714285</v>
      </c>
      <c r="F23" s="34">
        <f>1/D23</f>
        <v>3.5714285714285712E-2</v>
      </c>
      <c r="G23" s="34">
        <f>11/D23</f>
        <v>0.39285714285714285</v>
      </c>
      <c r="H23" s="34">
        <f>12/D23</f>
        <v>0.42857142857142855</v>
      </c>
      <c r="I23" s="34">
        <f t="shared" ref="I23:I25" si="0">SUM(E23:H23)</f>
        <v>1</v>
      </c>
      <c r="J23" s="7"/>
    </row>
    <row r="24" spans="2:10" ht="41.25" customHeight="1" thickTop="1" thickBot="1">
      <c r="B24" s="32" t="s">
        <v>1236</v>
      </c>
      <c r="C24" s="30">
        <v>93</v>
      </c>
      <c r="D24" s="30">
        <v>148</v>
      </c>
      <c r="E24" s="34">
        <f>28/D24</f>
        <v>0.1891891891891892</v>
      </c>
      <c r="F24" s="34">
        <f>65/D24</f>
        <v>0.4391891891891892</v>
      </c>
      <c r="G24" s="34">
        <f>24/D24</f>
        <v>0.16216216216216217</v>
      </c>
      <c r="H24" s="34">
        <f>31/D24</f>
        <v>0.20945945945945946</v>
      </c>
      <c r="I24" s="34">
        <f t="shared" si="0"/>
        <v>1</v>
      </c>
      <c r="J24" s="7"/>
    </row>
    <row r="25" spans="2:10" ht="41.25" customHeight="1" thickTop="1">
      <c r="B25" s="32" t="s">
        <v>1237</v>
      </c>
      <c r="C25" s="30">
        <v>50</v>
      </c>
      <c r="D25" s="30">
        <v>69</v>
      </c>
      <c r="E25" s="34">
        <f>14/D25</f>
        <v>0.20289855072463769</v>
      </c>
      <c r="F25" s="34">
        <f>21/D25</f>
        <v>0.30434782608695654</v>
      </c>
      <c r="G25" s="34">
        <f>18/D25</f>
        <v>0.2608695652173913</v>
      </c>
      <c r="H25" s="34">
        <f>16/D25</f>
        <v>0.2318840579710145</v>
      </c>
      <c r="I25" s="34">
        <f t="shared" si="0"/>
        <v>1</v>
      </c>
      <c r="J25" s="7"/>
    </row>
    <row r="26" spans="2:10" ht="41.25" customHeight="1">
      <c r="E26" s="7"/>
      <c r="F26" s="7"/>
      <c r="G26" s="7"/>
      <c r="H26" s="28"/>
      <c r="J26" s="7"/>
    </row>
  </sheetData>
  <mergeCells count="5">
    <mergeCell ref="M3:W3"/>
    <mergeCell ref="M5:W5"/>
    <mergeCell ref="M6:W6"/>
    <mergeCell ref="C1:D1"/>
    <mergeCell ref="E20:H20"/>
  </mergeCells>
  <phoneticPr fontId="1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Foglio2</vt:lpstr>
      <vt:lpstr>sheet1</vt:lpstr>
      <vt:lpstr>Foglio1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2022-11-10T11:31:39Z</dcterms:modified>
</cp:coreProperties>
</file>